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szkurlat\Desktop\Programy 2026\FRKF 2026\Do publikacji\"/>
    </mc:Choice>
  </mc:AlternateContent>
  <bookViews>
    <workbookView xWindow="0" yWindow="0" windowWidth="2160" windowHeight="0" tabRatio="925" activeTab="1"/>
  </bookViews>
  <sheets>
    <sheet name="START" sheetId="1" r:id="rId1"/>
    <sheet name="WNIOSEK" sheetId="4" r:id="rId2"/>
    <sheet name="Zał. 1" sheetId="5" r:id="rId3"/>
    <sheet name="Zał. 2" sheetId="6" r:id="rId4"/>
    <sheet name="Zał. 3" sheetId="7" r:id="rId5"/>
    <sheet name="Zał. 7" sheetId="8" r:id="rId6"/>
    <sheet name="Zał. 8" sheetId="10" r:id="rId7"/>
    <sheet name="Zał. 9" sheetId="11" r:id="rId8"/>
    <sheet name="Zał. 10" sheetId="12" r:id="rId9"/>
    <sheet name="Zał. 11" sheetId="14" r:id="rId10"/>
    <sheet name="Zał. 12" sheetId="15" r:id="rId11"/>
    <sheet name="Zał. 13" sheetId="16" r:id="rId12"/>
    <sheet name="Zał. 15" sheetId="17" r:id="rId13"/>
    <sheet name="Zał. 21" sheetId="18" r:id="rId14"/>
    <sheet name="Zał. 22" sheetId="19" r:id="rId15"/>
    <sheet name="Zał. 23" sheetId="20" r:id="rId16"/>
    <sheet name="Zał. 24" sheetId="21" r:id="rId17"/>
    <sheet name="Zał. 25" sheetId="22" r:id="rId18"/>
    <sheet name="Zał. 26" sheetId="23" r:id="rId19"/>
    <sheet name="Zał. 28" sheetId="24" r:id="rId20"/>
    <sheet name="Słowniki" sheetId="26" state="hidden" r:id="rId21"/>
  </sheets>
  <definedNames>
    <definedName name="_xlnm._FilterDatabase" localSheetId="1" hidden="1">WNIOSEK!$A$82:$B$90</definedName>
    <definedName name="_xlnm._FilterDatabase" localSheetId="8" hidden="1">'Zał. 10'!$A$6:$U$24</definedName>
    <definedName name="_ftn1" localSheetId="20">Słowniki!$A$140</definedName>
    <definedName name="_ftnref1" localSheetId="20">Słowniki!$A$13</definedName>
    <definedName name="Adres_szkoły_ośrodka" localSheetId="1">WNIOSEK!#REF!</definedName>
    <definedName name="Adres_szkoły_ośrodka">#REF!</definedName>
    <definedName name="Adres_szkoły_ośrodka1" localSheetId="1">WNIOSEK!#REF!</definedName>
    <definedName name="Adres_szkoły_ośrodka1">#REF!</definedName>
    <definedName name="Adres_szkoły_ośrodka2" localSheetId="1">WNIOSEK!#REF!</definedName>
    <definedName name="Adres_szkoły_ośrodka2">#REF!</definedName>
    <definedName name="Budżet_jednostek_samorządu_terytorialnego_kto_1" localSheetId="1">WNIOSEK!#REF!</definedName>
    <definedName name="Budżet_jednostek_samorządu_terytorialnego_kto_1">#REF!</definedName>
    <definedName name="Budżet_jednostek_samorządu_terytorialnego_kto_2" localSheetId="1">WNIOSEK!#REF!</definedName>
    <definedName name="Budżet_jednostek_samorządu_terytorialnego_kto_2">#REF!</definedName>
    <definedName name="Budżet_jednostek_samorządu_terytorialnego_kwota_1" localSheetId="1">WNIOSEK!#REF!</definedName>
    <definedName name="Budżet_jednostek_samorządu_terytorialnego_kwota_1">#REF!</definedName>
    <definedName name="Budżet_jednostek_samorządu_terytorialnego_kwota_2" localSheetId="1">WNIOSEK!#REF!</definedName>
    <definedName name="Budżet_jednostek_samorządu_terytorialnego_kwota_2">#REF!</definedName>
    <definedName name="Budżet_jednostek_samorządu_terytorialnego_procent_1" localSheetId="1">WNIOSEK!#REF!</definedName>
    <definedName name="Budżet_jednostek_samorządu_terytorialnego_procent_1">#REF!</definedName>
    <definedName name="Budżet_jednostek_samorządu_terytorialnego_procent_2" localSheetId="1">WNIOSEK!#REF!</definedName>
    <definedName name="Budżet_jednostek_samorządu_terytorialnego_procent_2">#REF!</definedName>
    <definedName name="Budżet_państwa_kto_1" localSheetId="1">WNIOSEK!#REF!</definedName>
    <definedName name="Budżet_państwa_kto_1">#REF!</definedName>
    <definedName name="Budżet_państwa_kto_2" localSheetId="1">WNIOSEK!#REF!</definedName>
    <definedName name="Budżet_państwa_kto_2">#REF!</definedName>
    <definedName name="Budżet_państwa_kto_3" localSheetId="1">WNIOSEK!#REF!</definedName>
    <definedName name="Budżet_państwa_kto_3">#REF!</definedName>
    <definedName name="Budżet_państwa_kwota_1" localSheetId="1">WNIOSEK!#REF!</definedName>
    <definedName name="Budżet_państwa_kwota_1">#REF!</definedName>
    <definedName name="Budżet_państwa_kwota_2" localSheetId="1">WNIOSEK!#REF!</definedName>
    <definedName name="Budżet_państwa_kwota_2">#REF!</definedName>
    <definedName name="Budżet_państwa_kwota_3" localSheetId="1">WNIOSEK!#REF!</definedName>
    <definedName name="Budżet_państwa_kwota_3">#REF!</definedName>
    <definedName name="Budżet_państwa_procent_1" localSheetId="1">WNIOSEK!#REF!</definedName>
    <definedName name="Budżet_państwa_procent_1">#REF!</definedName>
    <definedName name="Budżet_państwa_procent_2" localSheetId="1">WNIOSEK!#REF!</definedName>
    <definedName name="Budżet_państwa_procent_2">#REF!</definedName>
    <definedName name="Budżet_państwa_procent_3" localSheetId="1">WNIOSEK!#REF!</definedName>
    <definedName name="Budżet_państwa_procent_3">#REF!</definedName>
    <definedName name="Dane_dotyczące_zdolności_realizacyjnej" localSheetId="1">WNIOSEK!$A$110</definedName>
    <definedName name="Dane_dotyczące_zdolności_realizacyjnej">#REF!</definedName>
    <definedName name="Data_do" localSheetId="1">WNIOSEK!$D$92</definedName>
    <definedName name="Data_do">#REF!</definedName>
    <definedName name="Data_od" localSheetId="1">WNIOSEK!$B$92</definedName>
    <definedName name="Data_od">#REF!</definedName>
    <definedName name="Data_utworzenia_wniosku" localSheetId="1">WNIOSEK!$E$2</definedName>
    <definedName name="Data_utworzenia_wniosku">#REF!</definedName>
    <definedName name="Email" localSheetId="1">WNIOSEK!$B$44</definedName>
    <definedName name="Email">#REF!</definedName>
    <definedName name="Faks" localSheetId="1">WNIOSEK!$D$43</definedName>
    <definedName name="Faks">#REF!</definedName>
    <definedName name="Funkcja_osoby_upoważnionej_1" localSheetId="1">WNIOSEK!$E$35</definedName>
    <definedName name="Funkcja_osoby_upoważnionej_1">#REF!</definedName>
    <definedName name="Funkcja_osoby_upoważnionej_2" localSheetId="1">WNIOSEK!$E$36</definedName>
    <definedName name="Funkcja_osoby_upoważnionej_2">#REF!</definedName>
    <definedName name="Funkcja_osoby_uprawnionej_do_nadzoru_nad_prawidłowością_realizacji_umowy">WNIOSEK!$D$55</definedName>
    <definedName name="Funkcja_osoby_uprawnionej_do_nadzoru_nad_prawidłowością_realizacji_umowy_2">WNIOSEK!$D$56</definedName>
    <definedName name="Funkcja_osoby_uprawnionej_do_nadzoru_nad_prawidłowością_realizacji_umowy_3">WNIOSEK!$D$57</definedName>
    <definedName name="funkcja1" localSheetId="1">WNIOSEK!$D$35</definedName>
    <definedName name="funkcja1">#REF!</definedName>
    <definedName name="funkcja2" localSheetId="1">WNIOSEK!$D$36</definedName>
    <definedName name="funkcja2">#REF!</definedName>
    <definedName name="funkcja3" localSheetId="1">WNIOSEK!$D$37</definedName>
    <definedName name="funkcja3">#REF!</definedName>
    <definedName name="gmina" localSheetId="1">WNIOSEK!$B$40</definedName>
    <definedName name="gmina">#REF!</definedName>
    <definedName name="Imię_osoby_uprawnionej_do_nadzoru_nad_prawidłowością_realizacji_umowy">WNIOSEK!$B$55</definedName>
    <definedName name="Imię_osoby_uprawnionej_do_nadzoru_nad_prawidłowością_realizacji_umowy_2">WNIOSEK!$B$56</definedName>
    <definedName name="Imię_osoby_uprawnionej_do_nadzoru_nad_prawidłowością_realizacji_umowy_3">WNIOSEK!$B$57</definedName>
    <definedName name="Inne_informacje" localSheetId="1">WNIOSEK!$A$122</definedName>
    <definedName name="Inne_informacje">#REF!</definedName>
    <definedName name="kod_pocztowy" localSheetId="1">WNIOSEK!$D$39</definedName>
    <definedName name="kod_pocztowy">#REF!</definedName>
    <definedName name="koszt_razem">WNIOSEK!$C$107</definedName>
    <definedName name="Koszt_ze_środków_procent" localSheetId="1">WNIOSEK!#REF!</definedName>
    <definedName name="Koszt_ze_środków_procent">#REF!</definedName>
    <definedName name="Koszty_własne_procent" localSheetId="1">WNIOSEK!#REF!</definedName>
    <definedName name="Koszty_własne_procent">#REF!</definedName>
    <definedName name="kowota_innych">WNIOSEK!#REF!</definedName>
    <definedName name="kraj">WNIOSEK!$D$93</definedName>
    <definedName name="kto_BP">WNIOSEK!#REF!</definedName>
    <definedName name="kto_FRKF">WNIOSEK!#REF!</definedName>
    <definedName name="kto_FRKF_KN">WNIOSEK!$B$105</definedName>
    <definedName name="kto_jst">WNIOSEK!$B$100</definedName>
    <definedName name="kto_jst_sponsorzy_inne_źródła">WNIOSEK!$B$100</definedName>
    <definedName name="kto_RFKF_KN">WNIOSEK!$B$105</definedName>
    <definedName name="kto_samorząd_sponsorzy_inne">WNIOSEK!$B$100</definedName>
    <definedName name="kto_sponsor">WNIOSEK!#REF!</definedName>
    <definedName name="kto_sponsorzy_samorząd_inne">WNIOSEK!$B$100</definedName>
    <definedName name="kto_własne">WNIOSEK!$B$99</definedName>
    <definedName name="kto_własne_kwota">WNIOSEK!$B$99</definedName>
    <definedName name="kwota_BP">WNIOSEK!#REF!</definedName>
    <definedName name="kwota_BP_2011_sw">WNIOSEK!$C$26</definedName>
    <definedName name="kwota_BP_2012_sw">WNIOSEK!$C$25</definedName>
    <definedName name="kwota_FRKF_2010_KN_mł_jun">WNIOSEK!$D$25</definedName>
    <definedName name="kwota_FRKF_2011_dz_m" localSheetId="1">WNIOSEK!$C$26</definedName>
    <definedName name="kwota_FRKF_2011_dz_m">#REF!</definedName>
    <definedName name="kwota_FRKF_2011_KN_mł_jun">WNIOSEK!$D$26</definedName>
    <definedName name="kwota_FRKF_2011_son">WNIOSEK!$D$26</definedName>
    <definedName name="kwota_FRKF_2012_dz_m">WNIOSEK!$C$25</definedName>
    <definedName name="kwota_FRKF_2012_son" localSheetId="1">WNIOSEK!$D$25</definedName>
    <definedName name="kwota_FRKF_2012_son">#REF!</definedName>
    <definedName name="kwota_FRKF_KN">WNIOSEK!$C$105</definedName>
    <definedName name="kwota_innych">WNIOSEK!#REF!</definedName>
    <definedName name="kwota_jst">WNIOSEK!$C$100</definedName>
    <definedName name="kwota_sponsorów">WNIOSEK!#REF!</definedName>
    <definedName name="kwota_własnych">WNIOSEK!$C$99</definedName>
    <definedName name="kwota_wniosku">WNIOSEK!#REF!</definedName>
    <definedName name="liczba_innych">WNIOSEK!$B$96</definedName>
    <definedName name="liczba_instruktorów">WNIOSEK!$D$94</definedName>
    <definedName name="liczba_licencji_klubowych">WNIOSEK!$B$83</definedName>
    <definedName name="liczba_licencji_sędziowskich">WNIOSEK!$B$90</definedName>
    <definedName name="liczba_licencji_trenerskich">WNIOSEK!$B$89</definedName>
    <definedName name="liczba_licencji_zawodniczych">WNIOSEK!$B$87</definedName>
    <definedName name="liczba_trenerów">WNIOSEK!$B$95</definedName>
    <definedName name="liczba_wolontariuszy">WNIOSEK!$D$95</definedName>
    <definedName name="liczba_zawodników">WNIOSEK!$B$94</definedName>
    <definedName name="mejcowość_zadania">WNIOSEK!#REF!</definedName>
    <definedName name="miejscowość" localSheetId="1">WNIOSEK!$B$39</definedName>
    <definedName name="miejscowość">#REF!</definedName>
    <definedName name="Miejscowość_złożenia" localSheetId="1">WNIOSEK!$E$3</definedName>
    <definedName name="Miejscowość_złożenia">#REF!</definedName>
    <definedName name="Nazwa_organizacji" localSheetId="1">WNIOSEK!$A$30</definedName>
    <definedName name="Nazwa_organizacji">#REF!</definedName>
    <definedName name="Nazwa_rachunku_FRKF">WNIOSEK!#REF!</definedName>
    <definedName name="nazwa_rachunku1">WNIOSEK!$B$49</definedName>
    <definedName name="Nazwisko_osoby_uprawnionej_do_nadzoru_nad_prawidłowością_realizacji_umowy">WNIOSEK!$C$55</definedName>
    <definedName name="Nazwisko_osoby_uprawnionej_do_nadzoru_nad_prawidłowością_realizacji_umowy_2">WNIOSEK!$C$56</definedName>
    <definedName name="Nazwisko_osoby_uprawnionej_do_nadzoru_nad_prawidłowością_realizacji_umowy_3">WNIOSEK!$C$57</definedName>
    <definedName name="NIP" localSheetId="1">WNIOSEK!$B$46</definedName>
    <definedName name="NIP">#REF!</definedName>
    <definedName name="nr_krs">WNIOSEK!$D$44</definedName>
    <definedName name="Nr_lokalu" localSheetId="1">WNIOSEK!#REF!</definedName>
    <definedName name="Nr_lokalu">#REF!</definedName>
    <definedName name="numer_domu" localSheetId="1">WNIOSEK!$B$42</definedName>
    <definedName name="numer_domu">#REF!</definedName>
    <definedName name="Numer_ewidencyjny" localSheetId="1">WNIOSEK!#REF!</definedName>
    <definedName name="Numer_ewidencyjny">#REF!</definedName>
    <definedName name="numer_lokalu">#REF!</definedName>
    <definedName name="Numer_rachunku_bankowego" localSheetId="1">WNIOSEK!$C$49</definedName>
    <definedName name="Numer_rachunku_bankowego">#REF!</definedName>
    <definedName name="Numer_rachunku_bankowegoFRKF">WNIOSEK!#REF!</definedName>
    <definedName name="Numer_wniosku" localSheetId="1">WNIOSEK!#REF!</definedName>
    <definedName name="Numer_wniosku">#REF!</definedName>
    <definedName name="Numer_wpływu" localSheetId="1">WNIOSEK!#REF!</definedName>
    <definedName name="Numer_wpływu">#REF!</definedName>
    <definedName name="_xlnm.Print_Area" localSheetId="1">WNIOSEK!$A$1:$E$144</definedName>
    <definedName name="_xlnm.Print_Area" localSheetId="2">'Zał. 1'!$A$1:$F$38</definedName>
    <definedName name="_xlnm.Print_Area" localSheetId="8">'Zał. 10'!$A$1:$U$34</definedName>
    <definedName name="_xlnm.Print_Area" localSheetId="9">'Zał. 11'!$A$1:$I$38</definedName>
    <definedName name="_xlnm.Print_Area" localSheetId="10">'Zał. 12'!$A$1:$AP$71</definedName>
    <definedName name="_xlnm.Print_Area" localSheetId="11">'Zał. 13'!$A$1:$J$25</definedName>
    <definedName name="_xlnm.Print_Area" localSheetId="3">'Zał. 2'!$A$1:$J$43</definedName>
    <definedName name="_xlnm.Print_Area" localSheetId="13">'Zał. 21'!$A$1:$J$44</definedName>
    <definedName name="_xlnm.Print_Area" localSheetId="14">'Zał. 22'!$A$1:$S$41</definedName>
    <definedName name="_xlnm.Print_Area" localSheetId="15">'Zał. 23'!$A$1:$E$38</definedName>
    <definedName name="_xlnm.Print_Area" localSheetId="16">'Zał. 24'!$A$1:$I$35</definedName>
    <definedName name="_xlnm.Print_Area" localSheetId="17">'Zał. 25'!$A$1:$M$26</definedName>
    <definedName name="_xlnm.Print_Area" localSheetId="4">'Zał. 3'!$A$1:$E$37</definedName>
    <definedName name="_xlnm.Print_Area" localSheetId="5">'Zał. 7'!$A$1:$F$45</definedName>
    <definedName name="_xlnm.Print_Area" localSheetId="6">'Zał. 8'!$A$1:$K$21</definedName>
    <definedName name="Od_sponsorów_kto_1" localSheetId="1">WNIOSEK!#REF!</definedName>
    <definedName name="Od_sponsorów_kto_1">#REF!</definedName>
    <definedName name="Od_sponsorów_kto_2" localSheetId="1">WNIOSEK!#REF!</definedName>
    <definedName name="Od_sponsorów_kto_2">#REF!</definedName>
    <definedName name="Od_sponsorów_kwota_1" localSheetId="1">WNIOSEK!$D$104</definedName>
    <definedName name="Od_sponsorów_kwota_1">#REF!</definedName>
    <definedName name="Od_sponsorów_kwota_2" localSheetId="1">WNIOSEK!#REF!</definedName>
    <definedName name="Od_sponsorów_kwota_2">#REF!</definedName>
    <definedName name="Od_sponsorów_procent_1" localSheetId="1">WNIOSEK!#REF!</definedName>
    <definedName name="Od_sponsorów_procent_1">#REF!</definedName>
    <definedName name="Od_sponsorów_procent_2" localSheetId="1">WNIOSEK!#REF!</definedName>
    <definedName name="Od_sponsorów_procent_2">#REF!</definedName>
    <definedName name="Ogólna_nazwa_rachunku" localSheetId="1">WNIOSEK!$B$49</definedName>
    <definedName name="Ogólna_nazwa_rachunku">#REF!</definedName>
    <definedName name="osoba_uprawniona_do_nadzoru_nad_prawidłowością_realizacji_umowy">WNIOSEK!$B$55</definedName>
    <definedName name="osoba_uprawniona_do_nadzoru_nad_prawidłowością_realizacji_umowy_1">WNIOSEK!$B$55</definedName>
    <definedName name="osoba_uprawniona_do_nadzoru_nad_prawidłowością_realizacji_umowy_2">WNIOSEK!$B$56</definedName>
    <definedName name="osoba_uprawniona_do_nadzoru_nad_prawidłowością_realizacji_umowy_3">WNIOSEK!$B$57</definedName>
    <definedName name="Powiat" localSheetId="1">WNIOSEK!$D$40</definedName>
    <definedName name="Powiat">#REF!</definedName>
    <definedName name="Przewidywana_kalkulacja_dochodów" localSheetId="1">WNIOSEK!#REF!</definedName>
    <definedName name="Przewidywana_kalkulacja_dochodów">#REF!</definedName>
    <definedName name="regon" localSheetId="1">WNIOSEK!$B$45</definedName>
    <definedName name="regon">#REF!</definedName>
    <definedName name="Sport">WNIOSEK!$B$93</definedName>
    <definedName name="Suma_kwot_środków_BP_sport_wyczynowy">WNIOSEK!$C$27</definedName>
    <definedName name="Suma_kwot_środków_dzieci_i_młodzież" localSheetId="1">WNIOSEK!$C$27</definedName>
    <definedName name="Suma_kwot_środków_dzieci_i_młodzież">#REF!</definedName>
    <definedName name="Suma_kwot_środków_FRKF_KN_mł_jun">WNIOSEK!$D$27</definedName>
    <definedName name="Suma_kwot_środków_osoby_niepełnosprawne" localSheetId="1">WNIOSEK!$D$27</definedName>
    <definedName name="Suma_kwot_środków_osoby_niepełnosprawne">#REF!</definedName>
    <definedName name="Szczegółowa_nazwa_zadania" localSheetId="1">WNIOSEK!#REF!</definedName>
    <definedName name="Szczegółowa_nazwa_zadania">#REF!</definedName>
    <definedName name="Szczegółowy_zakres_rzeczowy_zadania" localSheetId="1">WNIOSEK!$A$67</definedName>
    <definedName name="Szczegółowy_zakres_rzeczowy_zadania">#REF!</definedName>
    <definedName name="Telefon" localSheetId="1">WNIOSEK!$B$43</definedName>
    <definedName name="Telefon">#REF!</definedName>
    <definedName name="_xlnm.Print_Titles" localSheetId="3">'Zał. 2'!$9:$10</definedName>
    <definedName name="_xlnm.Print_Titles" localSheetId="14">'Zał. 22'!$1:$12</definedName>
    <definedName name="uczestnicy_ogółem">WNIOSEK!$D$96</definedName>
    <definedName name="ulica">#REF!</definedName>
    <definedName name="upoważniona_nazwisko1">WNIOSEK!$C$35</definedName>
    <definedName name="upowżniona_imię_1">WNIOSEK!$B$35</definedName>
    <definedName name="upowżniona_imię_2">WNIOSEK!$B$36</definedName>
    <definedName name="upowżniona_imię_3">WNIOSEK!$B$37</definedName>
    <definedName name="upowżniona_nazwisko2">WNIOSEK!$C$36</definedName>
    <definedName name="upowżniona_nazwisko3">WNIOSEK!$C$37</definedName>
    <definedName name="uszczegółowienie1" localSheetId="1">WNIOSEK!#REF!</definedName>
    <definedName name="uszczegółowienie1">#REF!</definedName>
    <definedName name="uszczegółowienie2" localSheetId="1">WNIOSEK!#REF!</definedName>
    <definedName name="uszczegółowienie2">#REF!</definedName>
    <definedName name="uszczegółowienie3" localSheetId="1">WNIOSEK!#REF!</definedName>
    <definedName name="uszczegółowienie3">#REF!</definedName>
    <definedName name="uszczegółowienie4" localSheetId="1">WNIOSEK!#REF!</definedName>
    <definedName name="uszczegółowienie4">#REF!</definedName>
    <definedName name="uszczegółowienie5" localSheetId="1">WNIOSEK!#REF!</definedName>
    <definedName name="uszczegółowienie5">#REF!</definedName>
    <definedName name="uszczegółowienie6" localSheetId="1">WNIOSEK!#REF!</definedName>
    <definedName name="uszczegółowienie6">#REF!</definedName>
    <definedName name="uszczegółowienie7" localSheetId="1">WNIOSEK!#REF!</definedName>
    <definedName name="uszczegółowienie7">#REF!</definedName>
    <definedName name="uszczegółowienie8" localSheetId="1">WNIOSEK!#REF!</definedName>
    <definedName name="uszczegółowienie8">#REF!</definedName>
    <definedName name="uszczegółowienie9" localSheetId="1">WNIOSEK!#REF!</definedName>
    <definedName name="uszczegółowienie9">#REF!</definedName>
    <definedName name="woj_popr">WNIOSEK!$H$39:$H$52</definedName>
    <definedName name="województwo" localSheetId="1">WNIOSEK!$B$41</definedName>
    <definedName name="województwo">#REF!</definedName>
    <definedName name="województwo_zadania">WNIOSEK!#REF!</definedName>
    <definedName name="Wydatki_dochody_razem" localSheetId="1">WNIOSEK!#REF!</definedName>
    <definedName name="Wydatki_dochody_razem">#REF!</definedName>
    <definedName name="Wydatki_środki_razem" localSheetId="1">WNIOSEK!#REF!</definedName>
    <definedName name="Wydatki_środki_razem">#REF!</definedName>
    <definedName name="Z_2CDF66C1_2E14_433D_A856_BB9EBDF6AFE8_.wvu.FilterData" localSheetId="1" hidden="1">WNIOSEK!$A$82:$B$90</definedName>
    <definedName name="Z_2CDF66C1_2E14_433D_A856_BB9EBDF6AFE8_.wvu.FilterData" localSheetId="8" hidden="1">'Zał. 10'!$A$6:$U$24</definedName>
    <definedName name="Z_2CDF66C1_2E14_433D_A856_BB9EBDF6AFE8_.wvu.PrintArea" localSheetId="1" hidden="1">WNIOSEK!$A$1:$E$144</definedName>
    <definedName name="Z_2CDF66C1_2E14_433D_A856_BB9EBDF6AFE8_.wvu.PrintArea" localSheetId="2" hidden="1">'Zał. 1'!$A$1:$F$38</definedName>
    <definedName name="Z_2CDF66C1_2E14_433D_A856_BB9EBDF6AFE8_.wvu.PrintArea" localSheetId="8" hidden="1">'Zał. 10'!$A$1:$U$34</definedName>
    <definedName name="Z_2CDF66C1_2E14_433D_A856_BB9EBDF6AFE8_.wvu.PrintArea" localSheetId="9" hidden="1">'Zał. 11'!$A$1:$I$38</definedName>
    <definedName name="Z_2CDF66C1_2E14_433D_A856_BB9EBDF6AFE8_.wvu.PrintArea" localSheetId="10" hidden="1">'Zał. 12'!$A$1:$AP$71</definedName>
    <definedName name="Z_2CDF66C1_2E14_433D_A856_BB9EBDF6AFE8_.wvu.PrintArea" localSheetId="11" hidden="1">'Zał. 13'!$A$1:$J$25</definedName>
    <definedName name="Z_2CDF66C1_2E14_433D_A856_BB9EBDF6AFE8_.wvu.PrintArea" localSheetId="3" hidden="1">'Zał. 2'!$A$1:$J$43</definedName>
    <definedName name="Z_2CDF66C1_2E14_433D_A856_BB9EBDF6AFE8_.wvu.PrintArea" localSheetId="13" hidden="1">'Zał. 21'!$A$1:$J$44</definedName>
    <definedName name="Z_2CDF66C1_2E14_433D_A856_BB9EBDF6AFE8_.wvu.PrintArea" localSheetId="14" hidden="1">'Zał. 22'!$A$1:$T$41</definedName>
    <definedName name="Z_2CDF66C1_2E14_433D_A856_BB9EBDF6AFE8_.wvu.PrintArea" localSheetId="15" hidden="1">'Zał. 23'!$A$1:$E$38</definedName>
    <definedName name="Z_2CDF66C1_2E14_433D_A856_BB9EBDF6AFE8_.wvu.PrintArea" localSheetId="16" hidden="1">'Zał. 24'!$A$1:$I$35</definedName>
    <definedName name="Z_2CDF66C1_2E14_433D_A856_BB9EBDF6AFE8_.wvu.PrintArea" localSheetId="17" hidden="1">'Zał. 25'!$A$1:$M$26</definedName>
    <definedName name="Z_2CDF66C1_2E14_433D_A856_BB9EBDF6AFE8_.wvu.PrintArea" localSheetId="4" hidden="1">'Zał. 3'!$A$1:$E$37</definedName>
    <definedName name="Z_2CDF66C1_2E14_433D_A856_BB9EBDF6AFE8_.wvu.PrintArea" localSheetId="5" hidden="1">'Zał. 7'!$A$1:$F$45</definedName>
    <definedName name="Z_2CDF66C1_2E14_433D_A856_BB9EBDF6AFE8_.wvu.PrintArea" localSheetId="6" hidden="1">'Zał. 8'!$A$1:$K$21</definedName>
    <definedName name="Z_2CDF66C1_2E14_433D_A856_BB9EBDF6AFE8_.wvu.PrintTitles" localSheetId="3" hidden="1">'Zał. 2'!$9:$10</definedName>
    <definedName name="Z_2CDF66C1_2E14_433D_A856_BB9EBDF6AFE8_.wvu.PrintTitles" localSheetId="14" hidden="1">'Zał. 22'!$1:$12</definedName>
    <definedName name="Z_2CDF66C1_2E14_433D_A856_BB9EBDF6AFE8_.wvu.Rows" localSheetId="1" hidden="1">WNIOSEK!$112:$113</definedName>
    <definedName name="Z_2CDF66C1_2E14_433D_A856_BB9EBDF6AFE8_.wvu.Rows" localSheetId="10" hidden="1">'Zał. 12'!$9:$12</definedName>
  </definedNames>
  <calcPr calcId="162913"/>
  <customWorkbookViews>
    <customWorkbookView name="Karolina Szkurłat - Widok osobisty" guid="{2CDF66C1-2E14-433D-A856-BB9EBDF6AFE8}" mergeInterval="0" personalView="1" maximized="1" xWindow="-8" yWindow="-8" windowWidth="1936" windowHeight="1056" tabRatio="925" activeSheetId="4"/>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19" i="22" l="1"/>
  <c r="A20" i="22"/>
  <c r="A21" i="22"/>
  <c r="A22" i="22"/>
  <c r="A23" i="22"/>
  <c r="D11" i="20"/>
  <c r="D29" i="20" s="1"/>
  <c r="E15" i="20"/>
  <c r="D15" i="20"/>
  <c r="D25" i="20"/>
  <c r="E15" i="7" l="1"/>
  <c r="D96" i="4" l="1"/>
  <c r="J10" i="10"/>
  <c r="F12" i="21"/>
  <c r="I12" i="21"/>
  <c r="F13" i="21"/>
  <c r="I13" i="21"/>
  <c r="F14" i="21"/>
  <c r="I14" i="21"/>
  <c r="F15" i="21"/>
  <c r="I15" i="21"/>
  <c r="F16" i="21"/>
  <c r="I16" i="21"/>
  <c r="F17" i="21"/>
  <c r="I17" i="21"/>
  <c r="F18" i="21"/>
  <c r="I18" i="21"/>
  <c r="F19" i="21"/>
  <c r="I19" i="21"/>
  <c r="F20" i="21"/>
  <c r="I20" i="21"/>
  <c r="F21" i="21"/>
  <c r="I21" i="21"/>
  <c r="F22" i="21"/>
  <c r="I22" i="21"/>
  <c r="F23" i="21"/>
  <c r="I23" i="21"/>
  <c r="F24" i="21"/>
  <c r="I24" i="21"/>
  <c r="F25" i="21"/>
  <c r="I25" i="21"/>
  <c r="F26" i="21"/>
  <c r="I26" i="21"/>
  <c r="S35" i="19"/>
  <c r="J35" i="19"/>
  <c r="J37" i="6"/>
  <c r="I27" i="21" l="1"/>
  <c r="F27" i="21"/>
  <c r="R35" i="19"/>
  <c r="S36" i="19" s="1"/>
  <c r="I35" i="19"/>
  <c r="J36" i="19" s="1"/>
  <c r="I37" i="6" l="1"/>
  <c r="J38" i="6" s="1"/>
  <c r="E10" i="11" l="1"/>
  <c r="H9" i="23"/>
  <c r="D9" i="23"/>
  <c r="E9" i="23"/>
  <c r="D10" i="11"/>
  <c r="H10" i="11"/>
  <c r="I10" i="11"/>
  <c r="J10" i="11"/>
  <c r="K10" i="11"/>
  <c r="L10" i="11"/>
  <c r="M10" i="11"/>
  <c r="B8" i="12"/>
  <c r="C8" i="12"/>
  <c r="D8" i="12"/>
  <c r="E8" i="12"/>
  <c r="F8" i="12"/>
  <c r="H8" i="12"/>
  <c r="I8" i="12"/>
  <c r="J8" i="12"/>
  <c r="L8" i="12"/>
  <c r="M8" i="12"/>
  <c r="O8" i="12"/>
  <c r="P8" i="12"/>
  <c r="W7" i="12"/>
  <c r="W6" i="12"/>
  <c r="B9" i="23"/>
  <c r="B10" i="11"/>
  <c r="J13" i="18"/>
  <c r="J17" i="18"/>
  <c r="J16" i="18"/>
  <c r="J15" i="18"/>
  <c r="J14" i="18"/>
  <c r="F15" i="18"/>
  <c r="F17" i="18"/>
  <c r="F16" i="18"/>
  <c r="F14" i="18"/>
  <c r="F13" i="18"/>
  <c r="F11" i="5"/>
  <c r="F12" i="5"/>
  <c r="F13" i="5"/>
  <c r="F10" i="5"/>
  <c r="F9" i="5"/>
  <c r="C100" i="4"/>
  <c r="C107" i="4" s="1"/>
  <c r="S32" i="19" l="1"/>
  <c r="G31" i="24" l="1"/>
  <c r="I29" i="18" l="1"/>
  <c r="E29" i="18"/>
  <c r="I22" i="18" l="1"/>
  <c r="E22" i="18"/>
  <c r="E18" i="5"/>
  <c r="H12" i="24" l="1"/>
  <c r="H13" i="24"/>
  <c r="H14" i="24"/>
  <c r="H15" i="24"/>
  <c r="H16" i="24"/>
  <c r="H17" i="24"/>
  <c r="H18" i="24"/>
  <c r="H19" i="24"/>
  <c r="H20" i="24"/>
  <c r="H21" i="24"/>
  <c r="H22" i="24"/>
  <c r="H23" i="24"/>
  <c r="H24" i="24"/>
  <c r="H25" i="24"/>
  <c r="H26" i="24"/>
  <c r="H27" i="24"/>
  <c r="H28" i="24"/>
  <c r="H29" i="24"/>
  <c r="H30" i="24"/>
  <c r="H11" i="24"/>
  <c r="H31" i="24" l="1"/>
  <c r="F31" i="24"/>
  <c r="D104" i="4" l="1"/>
  <c r="D103" i="4"/>
  <c r="D102" i="4"/>
  <c r="D101" i="4"/>
  <c r="E22" i="17" l="1"/>
  <c r="D99" i="4" l="1"/>
  <c r="L16" i="23" l="1"/>
  <c r="K49" i="19" l="1"/>
  <c r="K48" i="19"/>
  <c r="K47" i="19"/>
  <c r="K46" i="19"/>
  <c r="K45" i="19"/>
  <c r="D50" i="6" l="1"/>
  <c r="F50" i="6" s="1"/>
  <c r="D49" i="6"/>
  <c r="F49" i="6" s="1"/>
  <c r="D48" i="6"/>
  <c r="F48" i="6" s="1"/>
  <c r="D47" i="6"/>
  <c r="F47" i="6" s="1"/>
  <c r="D46" i="6"/>
  <c r="F46" i="6" s="1"/>
  <c r="I17" i="18" l="1"/>
  <c r="I28" i="18"/>
  <c r="E17" i="18"/>
  <c r="E28" i="18"/>
  <c r="E24" i="18"/>
  <c r="I24" i="18"/>
  <c r="E23" i="18"/>
  <c r="I23" i="18"/>
  <c r="E24" i="5"/>
  <c r="F26" i="5" l="1"/>
  <c r="D26" i="5"/>
  <c r="D14" i="5"/>
  <c r="F14" i="5"/>
  <c r="C14" i="5"/>
  <c r="H30" i="18" l="1"/>
  <c r="G30" i="18"/>
  <c r="J30" i="18"/>
  <c r="F30" i="18"/>
  <c r="D30" i="18"/>
  <c r="C30" i="18"/>
  <c r="C26" i="5"/>
  <c r="M11" i="23" l="1"/>
  <c r="N11" i="23" s="1"/>
  <c r="M12" i="23"/>
  <c r="N12" i="23" s="1"/>
  <c r="M13" i="23"/>
  <c r="O13" i="23" s="1"/>
  <c r="M14" i="23"/>
  <c r="N14" i="23" s="1"/>
  <c r="M15" i="23"/>
  <c r="N15" i="23" s="1"/>
  <c r="K16" i="23"/>
  <c r="K12" i="22"/>
  <c r="M12" i="22" s="1"/>
  <c r="K13" i="22"/>
  <c r="L13" i="22" s="1"/>
  <c r="K14" i="22"/>
  <c r="L14" i="22" s="1"/>
  <c r="K15" i="22"/>
  <c r="L15" i="22" s="1"/>
  <c r="I16" i="22"/>
  <c r="J16" i="22"/>
  <c r="E11" i="20"/>
  <c r="E25" i="20"/>
  <c r="E32" i="19"/>
  <c r="F32" i="19"/>
  <c r="J32" i="19"/>
  <c r="N32" i="19"/>
  <c r="O32" i="19"/>
  <c r="E13" i="18"/>
  <c r="I13" i="18"/>
  <c r="E14" i="18"/>
  <c r="I14" i="18"/>
  <c r="E15" i="18"/>
  <c r="I15" i="18"/>
  <c r="E16" i="18"/>
  <c r="I16" i="18"/>
  <c r="C18" i="18"/>
  <c r="C31" i="18" s="1"/>
  <c r="C34" i="18" s="1"/>
  <c r="D18" i="18"/>
  <c r="D31" i="18" s="1"/>
  <c r="D34" i="18" s="1"/>
  <c r="F18" i="18"/>
  <c r="F31" i="18" s="1"/>
  <c r="F34" i="18" s="1"/>
  <c r="G18" i="18"/>
  <c r="G31" i="18" s="1"/>
  <c r="H18" i="18"/>
  <c r="H31" i="18" s="1"/>
  <c r="H34" i="18" s="1"/>
  <c r="J18" i="18"/>
  <c r="J31" i="18" s="1"/>
  <c r="J34" i="18" s="1"/>
  <c r="E20" i="18"/>
  <c r="I20" i="18"/>
  <c r="E21" i="18"/>
  <c r="I21" i="18"/>
  <c r="E25" i="18"/>
  <c r="I25" i="18"/>
  <c r="E26" i="18"/>
  <c r="I26" i="18"/>
  <c r="E27" i="18"/>
  <c r="I27" i="18"/>
  <c r="E33" i="18"/>
  <c r="I33" i="18"/>
  <c r="AH61" i="15"/>
  <c r="AI61" i="15"/>
  <c r="AJ61" i="15"/>
  <c r="AK61" i="15"/>
  <c r="AL61" i="15"/>
  <c r="AM61" i="15"/>
  <c r="AN61" i="15"/>
  <c r="AO61" i="15"/>
  <c r="AP61" i="15"/>
  <c r="L11" i="11"/>
  <c r="M11" i="11" s="1"/>
  <c r="L12" i="11"/>
  <c r="M12" i="11" s="1"/>
  <c r="L13" i="11"/>
  <c r="M13" i="11" s="1"/>
  <c r="L14" i="11"/>
  <c r="M14" i="11" s="1"/>
  <c r="L15" i="11"/>
  <c r="M15" i="11" s="1"/>
  <c r="J16" i="11"/>
  <c r="K16" i="11"/>
  <c r="K10" i="10"/>
  <c r="J11" i="10"/>
  <c r="K11" i="10" s="1"/>
  <c r="J12" i="10"/>
  <c r="K12" i="10" s="1"/>
  <c r="J13" i="10"/>
  <c r="K13" i="10" s="1"/>
  <c r="H14" i="10"/>
  <c r="I14" i="10"/>
  <c r="F12" i="8"/>
  <c r="F13" i="8"/>
  <c r="F14" i="8"/>
  <c r="F15" i="8"/>
  <c r="F16" i="8"/>
  <c r="F17" i="8"/>
  <c r="F18" i="8"/>
  <c r="F19" i="8"/>
  <c r="F20" i="8"/>
  <c r="F21" i="8"/>
  <c r="F22" i="8"/>
  <c r="F23" i="8"/>
  <c r="F24" i="8"/>
  <c r="F25" i="8"/>
  <c r="F26" i="8"/>
  <c r="F27" i="8"/>
  <c r="F28" i="8"/>
  <c r="F29" i="8"/>
  <c r="F30" i="8"/>
  <c r="F31" i="8"/>
  <c r="F32" i="8"/>
  <c r="F33" i="8"/>
  <c r="F34" i="8"/>
  <c r="F35" i="8"/>
  <c r="E11" i="7"/>
  <c r="E29" i="7" s="1"/>
  <c r="E25" i="7"/>
  <c r="E35" i="6"/>
  <c r="F35" i="6"/>
  <c r="J35" i="6"/>
  <c r="E9" i="5"/>
  <c r="E10" i="5"/>
  <c r="E11" i="5"/>
  <c r="E12" i="5"/>
  <c r="E13" i="5"/>
  <c r="C27" i="5"/>
  <c r="G29" i="5" s="1"/>
  <c r="F27" i="5"/>
  <c r="E16" i="5"/>
  <c r="E17" i="5"/>
  <c r="E19" i="5"/>
  <c r="E20" i="5"/>
  <c r="E21" i="5"/>
  <c r="E22" i="5"/>
  <c r="E23" i="5"/>
  <c r="E25" i="5"/>
  <c r="E29" i="5"/>
  <c r="D25" i="4"/>
  <c r="D26" i="4"/>
  <c r="B27" i="4"/>
  <c r="C27" i="4"/>
  <c r="B83" i="4"/>
  <c r="A140" i="4"/>
  <c r="B140" i="4"/>
  <c r="C140" i="4"/>
  <c r="A141" i="4"/>
  <c r="B141" i="4"/>
  <c r="C141" i="4"/>
  <c r="A142" i="4"/>
  <c r="B142" i="4"/>
  <c r="C142" i="4"/>
  <c r="E29" i="20" l="1"/>
  <c r="O11" i="23"/>
  <c r="N13" i="23"/>
  <c r="N16" i="23" s="1"/>
  <c r="D105" i="4"/>
  <c r="D100" i="4"/>
  <c r="E99" i="4" s="1"/>
  <c r="M15" i="22"/>
  <c r="L12" i="22"/>
  <c r="L16" i="22" s="1"/>
  <c r="O14" i="23"/>
  <c r="O12" i="23"/>
  <c r="M16" i="23"/>
  <c r="E26" i="5"/>
  <c r="L16" i="11"/>
  <c r="G34" i="18"/>
  <c r="K34" i="18" s="1"/>
  <c r="K33" i="18"/>
  <c r="M13" i="22"/>
  <c r="I18" i="18"/>
  <c r="E18" i="18"/>
  <c r="C30" i="5"/>
  <c r="E14" i="5"/>
  <c r="J14" i="10"/>
  <c r="M14" i="22"/>
  <c r="O15" i="23"/>
  <c r="K14" i="10"/>
  <c r="E30" i="18"/>
  <c r="I30" i="18"/>
  <c r="AE61" i="15"/>
  <c r="F36" i="8"/>
  <c r="F30" i="5"/>
  <c r="D27" i="5"/>
  <c r="D30" i="5" s="1"/>
  <c r="K16" i="22"/>
  <c r="M16" i="11"/>
  <c r="D27" i="4"/>
  <c r="M16" i="22" l="1"/>
  <c r="G30" i="5"/>
  <c r="O16" i="23"/>
  <c r="I31" i="18"/>
  <c r="I34" i="18" s="1"/>
  <c r="E31" i="18"/>
  <c r="E34" i="18" s="1"/>
  <c r="E27" i="5"/>
  <c r="E30" i="5" s="1"/>
</calcChain>
</file>

<file path=xl/sharedStrings.xml><?xml version="1.0" encoding="utf-8"?>
<sst xmlns="http://schemas.openxmlformats.org/spreadsheetml/2006/main" count="952" uniqueCount="499">
  <si>
    <t>Podpis (czytelny)</t>
  </si>
  <si>
    <t>Stanowisko</t>
  </si>
  <si>
    <t>Nazwisko</t>
  </si>
  <si>
    <t>Imię</t>
  </si>
  <si>
    <t>Osoby upoważnione do reprezentowania wnioskodawcy, składania oświadczeń woli i zaciągania w jego imieniu zobowiązań finansowych.  /zgodnie z pkt IV.2./</t>
  </si>
  <si>
    <t>VIII. Oświadczam(-my), że:</t>
  </si>
  <si>
    <t>VII. Informacja o sytuacji finansowej wnioskodawcy oraz jego zaległych zobowiązaniach finansowych w stosunku do podmiotów publicznoprawnych oraz innych podmiotów</t>
  </si>
  <si>
    <t>pozostałe środki</t>
  </si>
  <si>
    <t>środki publiczne</t>
  </si>
  <si>
    <t>wpłaty i opłaty adresatów zadania</t>
  </si>
  <si>
    <t xml:space="preserve">inne źródła </t>
  </si>
  <si>
    <t>wnioskodawca</t>
  </si>
  <si>
    <t>a) ze środków własnych</t>
  </si>
  <si>
    <t>PLN</t>
  </si>
  <si>
    <t>Kto</t>
  </si>
  <si>
    <t>źródła finansowania</t>
  </si>
  <si>
    <t>Sport:</t>
  </si>
  <si>
    <t>Termin zakończenia:</t>
  </si>
  <si>
    <t>Termin rozpoczęcia:</t>
  </si>
  <si>
    <t>sędziowskie</t>
  </si>
  <si>
    <t>trenerskie</t>
  </si>
  <si>
    <t>klubowe</t>
  </si>
  <si>
    <t>juniorzy</t>
  </si>
  <si>
    <t>młodzieżowcy</t>
  </si>
  <si>
    <t>seniorzy</t>
  </si>
  <si>
    <t>zawodnicze (ogółem)</t>
  </si>
  <si>
    <t>E-mail:</t>
  </si>
  <si>
    <t>Tel:</t>
  </si>
  <si>
    <t>wybierz kraj</t>
  </si>
  <si>
    <t>Funkcja</t>
  </si>
  <si>
    <t xml:space="preserve">Imię </t>
  </si>
  <si>
    <t>zachdniopomorskie</t>
  </si>
  <si>
    <t>wielkopolskie</t>
  </si>
  <si>
    <t>świętokrzyskie</t>
  </si>
  <si>
    <t>śląskie</t>
  </si>
  <si>
    <t>inne</t>
  </si>
  <si>
    <t>pomorskie</t>
  </si>
  <si>
    <t>Europa</t>
  </si>
  <si>
    <t>Nazwa Banku</t>
  </si>
  <si>
    <t>podlaskie</t>
  </si>
  <si>
    <t>Polska i Europa</t>
  </si>
  <si>
    <t>4.    Nazwa banku i nr wydzielonego rachunku bankowego dla realizacji zadania</t>
  </si>
  <si>
    <t>opolskie</t>
  </si>
  <si>
    <t>NIP:   </t>
  </si>
  <si>
    <t>mazowieckie</t>
  </si>
  <si>
    <t>Regon:                       </t>
  </si>
  <si>
    <t>małopolskie</t>
  </si>
  <si>
    <t>Polska</t>
  </si>
  <si>
    <t>łódzkie</t>
  </si>
  <si>
    <t>lubuskie</t>
  </si>
  <si>
    <t>nie dotyczy</t>
  </si>
  <si>
    <t>Nr lokalu:</t>
  </si>
  <si>
    <t>Nr domu:</t>
  </si>
  <si>
    <t>lubelskie</t>
  </si>
  <si>
    <t>nie</t>
  </si>
  <si>
    <t>Ulica:</t>
  </si>
  <si>
    <t>wybierz województwo</t>
  </si>
  <si>
    <t>Województwo:</t>
  </si>
  <si>
    <t>kujawsko-pomorskie</t>
  </si>
  <si>
    <t>tak</t>
  </si>
  <si>
    <t>Powiat:</t>
  </si>
  <si>
    <t>Gmina:</t>
  </si>
  <si>
    <t>dolnośląskie</t>
  </si>
  <si>
    <t>potwierdź</t>
  </si>
  <si>
    <t>Kod pocztowy:</t>
  </si>
  <si>
    <t>Miejscowość:</t>
  </si>
  <si>
    <t>1.  Pełna nazwa wnioskodawcy</t>
  </si>
  <si>
    <t>Razem:</t>
  </si>
  <si>
    <t>zadania dofinansowane z FRKF</t>
  </si>
  <si>
    <t>zadania dofinansowane z budżetu państwa</t>
  </si>
  <si>
    <t>Kwota środków otrzymanych na:</t>
  </si>
  <si>
    <t>Nazwa zadania i działań</t>
  </si>
  <si>
    <t>Program dofinansowania zadań z obszaru wspierania szkolenia sportowego i współzawodnictwa młodzieży</t>
  </si>
  <si>
    <t>Nazwa Programu</t>
  </si>
  <si>
    <t>z udziałem środków finansowych FRKF</t>
  </si>
  <si>
    <t>o dofinansowanie realizacji zadania publicznego</t>
  </si>
  <si>
    <t>WNIOSEK</t>
  </si>
  <si>
    <t>Miejscowość</t>
  </si>
  <si>
    <t>Data</t>
  </si>
  <si>
    <t>(wnioskodawca)</t>
  </si>
  <si>
    <t>(pieczątka i podpis)</t>
  </si>
  <si>
    <t>Osoba uprawniona</t>
  </si>
  <si>
    <t xml:space="preserve">** - po akceptacji Dyrektora DSW </t>
  </si>
  <si>
    <t>* - niewłaściwe skreślić</t>
  </si>
  <si>
    <t>Koszty pośrednie niezbędne do obsługi zadania</t>
  </si>
  <si>
    <t>16.</t>
  </si>
  <si>
    <t>15.</t>
  </si>
  <si>
    <t>Działalność gospodarcza
(związana z realizacją procesu szkolenia sportowego)</t>
  </si>
  <si>
    <t>14.</t>
  </si>
  <si>
    <t>Osobowy fundusz płac wraz z pochodnymi</t>
  </si>
  <si>
    <t>13.</t>
  </si>
  <si>
    <t>12.</t>
  </si>
  <si>
    <t>11.</t>
  </si>
  <si>
    <t>Badania diagnostyczne/monitoring</t>
  </si>
  <si>
    <t>10.</t>
  </si>
  <si>
    <t>Doszkalanie trenerów, instruktorów, sędziów</t>
  </si>
  <si>
    <t>9.</t>
  </si>
  <si>
    <t>8.</t>
  </si>
  <si>
    <t>7.</t>
  </si>
  <si>
    <t>6.</t>
  </si>
  <si>
    <t>II. Koszty wspomagania szkolenia</t>
  </si>
  <si>
    <t>Zgrupowania/konsultacje zagraniczne</t>
  </si>
  <si>
    <t>5.</t>
  </si>
  <si>
    <t>Zgrupowania/konsultacje krajowe</t>
  </si>
  <si>
    <t>4.</t>
  </si>
  <si>
    <t>Zawody krajowe</t>
  </si>
  <si>
    <t>3.</t>
  </si>
  <si>
    <t>Zawody zagraniczne</t>
  </si>
  <si>
    <t>2.</t>
  </si>
  <si>
    <t>1.</t>
  </si>
  <si>
    <t>I.  Koszty szkoleniowe</t>
  </si>
  <si>
    <t>Liczba działań</t>
  </si>
  <si>
    <t xml:space="preserve"> Koszt całkowity</t>
  </si>
  <si>
    <t>Środki własne 
i z innych źródeł</t>
  </si>
  <si>
    <t>Środki FRKF</t>
  </si>
  <si>
    <t>Zakres zadania</t>
  </si>
  <si>
    <t>Poz.</t>
  </si>
  <si>
    <t>PRELIMINARZ KOSZTÓW BEZPOŚREDNICH I POŚREDNICH - ZESTAWIENIE ZBIORCZE KOSZTÓW</t>
  </si>
  <si>
    <t>........................................................</t>
  </si>
  <si>
    <t>- w przypadku planowania większej ilości działań dodać dodatkowy wiersz</t>
  </si>
  <si>
    <t>OGÓŁEM</t>
  </si>
  <si>
    <t>osoby towarzyszące</t>
  </si>
  <si>
    <t>zawodnicy</t>
  </si>
  <si>
    <t>Liczba osób</t>
  </si>
  <si>
    <t xml:space="preserve"> Numer pozycji z zestawienia zbiorczego 
załącznika nr 1</t>
  </si>
  <si>
    <t>Lp.</t>
  </si>
  <si>
    <t>HARMONOGRAM PLANOWANYCH DZIAŁAŃ</t>
  </si>
  <si>
    <t>....................................................</t>
  </si>
  <si>
    <t>Ogółem koszty obsługi zadania</t>
  </si>
  <si>
    <t>c) inne, po akceptacji Dyrektora DSW: ………………………</t>
  </si>
  <si>
    <t>b) koszty transportu</t>
  </si>
  <si>
    <t>a) koszty podróży służbowych</t>
  </si>
  <si>
    <t>Pozostałe koszty</t>
  </si>
  <si>
    <t>Pochodne od wynagrodzeń</t>
  </si>
  <si>
    <t>Wynagrodzenia bezosobowe za obsługę zadania</t>
  </si>
  <si>
    <t>Wynagrodzenia osobowe za obsługę zadania</t>
  </si>
  <si>
    <t>c) opłaty bankowe</t>
  </si>
  <si>
    <t>b) wynajem lokalu</t>
  </si>
  <si>
    <t>Usługi obce, w tym:</t>
  </si>
  <si>
    <t>b) zakup niezbędnego sprzętu, materiałów i urządzeń biurowych oraz programów komputerowych</t>
  </si>
  <si>
    <t>a) opłaty za nośniki energii</t>
  </si>
  <si>
    <t>Zużycie materiałów i energii, w tym:</t>
  </si>
  <si>
    <t>Plan</t>
  </si>
  <si>
    <t>Rodzaje kosztów</t>
  </si>
  <si>
    <t xml:space="preserve">  KOSZTY POŚREDNIE - OBSŁUGA ZADANIA</t>
  </si>
  <si>
    <t>................................................</t>
  </si>
  <si>
    <t>24.</t>
  </si>
  <si>
    <t>23.</t>
  </si>
  <si>
    <t>22.</t>
  </si>
  <si>
    <t>21.</t>
  </si>
  <si>
    <t>20.</t>
  </si>
  <si>
    <t>19.</t>
  </si>
  <si>
    <t>18.</t>
  </si>
  <si>
    <t>17.</t>
  </si>
  <si>
    <t>Koszt całkowity</t>
  </si>
  <si>
    <t>Cena jednostkowa</t>
  </si>
  <si>
    <t>ilość</t>
  </si>
  <si>
    <t>Nazwa sprzętu</t>
  </si>
  <si>
    <t>WYKAZ SPRZĘTU SPECJALISTYCZNEGO, SPORTOWEGO I OSOBISTEGO
NA REALIZACJĘ ZADANIA</t>
  </si>
  <si>
    <t>Zleceniobiorca</t>
  </si>
  <si>
    <t>*</t>
  </si>
  <si>
    <t>RAZEM</t>
  </si>
  <si>
    <t>Inni: …………………..</t>
  </si>
  <si>
    <t>Trenerzy</t>
  </si>
  <si>
    <t>Razem 
w skali -1 roku</t>
  </si>
  <si>
    <t>Razem 
w skali 
-1 miesiąca</t>
  </si>
  <si>
    <t>Pochodne od wynagrodzeń pracodawcy
(na miesiąc)</t>
  </si>
  <si>
    <t>Kwota brutto
(na miesiąc)</t>
  </si>
  <si>
    <r>
      <t xml:space="preserve">Okres 
zatrudnienia
</t>
    </r>
    <r>
      <rPr>
        <sz val="9"/>
        <rFont val="Arial"/>
        <family val="2"/>
        <charset val="238"/>
      </rPr>
      <t>(w miesiącach)</t>
    </r>
  </si>
  <si>
    <t>Forma 
zatrudnienia</t>
  </si>
  <si>
    <t>WYKAZ DOFINANSOWYWANYCH WYNAGRODZEŃ W ZAKRESIE REALIZACJI ZADANIA</t>
  </si>
  <si>
    <t xml:space="preserve">Razem 
w skali 
-1 miesiąca                           </t>
  </si>
  <si>
    <t>Nazwisko i imię</t>
  </si>
  <si>
    <t>WYKAZ DOFINASOWYWANYCH WYNAGRODZEŃ W RAMACH KOSZTÓW POŚREDNICH</t>
  </si>
  <si>
    <t>...................................................</t>
  </si>
  <si>
    <t>Kierownik Wyszkolenia / Dyrektor Sportowy</t>
  </si>
  <si>
    <t>Pouczenie:</t>
  </si>
  <si>
    <t>Forma szkolenia</t>
  </si>
  <si>
    <t>Trener klubowy</t>
  </si>
  <si>
    <r>
      <t xml:space="preserve">Konkurencja, kat. wagowa, osada
lub styl </t>
    </r>
    <r>
      <rPr>
        <vertAlign val="superscript"/>
        <sz val="7.5"/>
        <rFont val="Arial"/>
        <family val="2"/>
        <charset val="238"/>
      </rPr>
      <t>1)</t>
    </r>
    <r>
      <rPr>
        <sz val="7.5"/>
        <rFont val="Arial"/>
        <family val="2"/>
        <charset val="238"/>
      </rPr>
      <t xml:space="preserve"> </t>
    </r>
  </si>
  <si>
    <t xml:space="preserve">Nazwa klubu </t>
  </si>
  <si>
    <t>Numer licencji pzs</t>
  </si>
  <si>
    <t>Płeć</t>
  </si>
  <si>
    <t>Rok urodzenia</t>
  </si>
  <si>
    <t>WYKAZ SZKOLONYCH ZAWODNIKÓW</t>
  </si>
  <si>
    <t>Sport</t>
  </si>
  <si>
    <t xml:space="preserve">     </t>
  </si>
  <si>
    <t>Okres zatrudnienia</t>
  </si>
  <si>
    <t>Numer licencji</t>
  </si>
  <si>
    <t>Klasa trenerska</t>
  </si>
  <si>
    <t>WYKAZ KADRY TRENERSKIEJ I OSÓB WSPÓŁPRACUJĄCYCH</t>
  </si>
  <si>
    <t xml:space="preserve"> - niewłaściwe skreślić</t>
  </si>
  <si>
    <t xml:space="preserve"> - krajowe</t>
  </si>
  <si>
    <t>kraj</t>
  </si>
  <si>
    <t xml:space="preserve"> - międzynarodowe</t>
  </si>
  <si>
    <t>mn</t>
  </si>
  <si>
    <t xml:space="preserve"> - zagraniczne</t>
  </si>
  <si>
    <t>zagr</t>
  </si>
  <si>
    <t>dojazdy</t>
  </si>
  <si>
    <t>zgrupowania zagraniczne</t>
  </si>
  <si>
    <t>zawody międzynarodowe</t>
  </si>
  <si>
    <t>badania</t>
  </si>
  <si>
    <t>zawody  krajowe</t>
  </si>
  <si>
    <t>zgrupowania</t>
  </si>
  <si>
    <t>MŚ, ME, IO.</t>
  </si>
  <si>
    <t>RAZEM:</t>
  </si>
  <si>
    <t>GRUDZIEŃ</t>
  </si>
  <si>
    <t>LISTOPAD</t>
  </si>
  <si>
    <t>PAŹDZIERNIK</t>
  </si>
  <si>
    <t>WRZESIEŃ</t>
  </si>
  <si>
    <t>SIERPIEŃ</t>
  </si>
  <si>
    <t>LIPIEC</t>
  </si>
  <si>
    <t>CZERWIEC</t>
  </si>
  <si>
    <t>MAJ</t>
  </si>
  <si>
    <t>KWIECIEŃ</t>
  </si>
  <si>
    <t>MARZEC</t>
  </si>
  <si>
    <t>LUTY</t>
  </si>
  <si>
    <t>STYCZEŃ</t>
  </si>
  <si>
    <t>lek.</t>
  </si>
  <si>
    <t>diag.</t>
  </si>
  <si>
    <t>zagr.</t>
  </si>
  <si>
    <t>konsultacje</t>
  </si>
  <si>
    <t>zawody</t>
  </si>
  <si>
    <t>MIESIĄC</t>
  </si>
  <si>
    <t>Grupa szkoleniowa .............................</t>
  </si>
  <si>
    <t>Trener Kadry: .....................</t>
  </si>
  <si>
    <t>PLAN ORGANIZACJI SZKOLENIA DLA POSZCZEGÓLNYCH KATEGORII WIEKOWYCH, GRUP SZKOLENIOWYCH, SPORTÓW, OŚRODKÓW SZKOLENIOWYCH</t>
  </si>
  <si>
    <t xml:space="preserve">Trener Kadry  .................................... </t>
  </si>
  <si>
    <t>GRUPA SZKOLENIOWA ....................................................................</t>
  </si>
  <si>
    <t>Numer konta bankowego (odrębny dla realizowanego zadania wynikającego z umowy):</t>
  </si>
  <si>
    <t>Kwota transzy FRKF</t>
  </si>
  <si>
    <t>Termin</t>
  </si>
  <si>
    <t>HARMONOGRAM PRZEKAZYWANIA TRANSZ NA REALIZACJĘ  ZADANIA</t>
  </si>
  <si>
    <t xml:space="preserve"> Środki własne i z innych źródeł</t>
  </si>
  <si>
    <t>Plan po zmianach / Wykonanie*</t>
  </si>
  <si>
    <t xml:space="preserve">Całość zadania zgodnie z umową / aneksem
zestawienia zbiorczego </t>
  </si>
  <si>
    <t>SPRAWOZDANIE FINANSOWE Z REALIZACJI ZADANIA *</t>
  </si>
  <si>
    <t>PLAN PO ZMIANACH ZESTAWIENIA ZBIORCZEGO za I / II *półrocze*</t>
  </si>
  <si>
    <t>PRELIMINARZ KOSZTÓW BEZPOŚREDNICH I POŚREDNICH - PLAN PO ZMIANACH ZESTAWIENIA ZBIORCZEGO*</t>
  </si>
  <si>
    <t>os. tow.</t>
  </si>
  <si>
    <t>zaw.</t>
  </si>
  <si>
    <t>RRRR-MM-DD</t>
  </si>
  <si>
    <t>Do</t>
  </si>
  <si>
    <t>Od</t>
  </si>
  <si>
    <t>WYKONANIE HARMONOGRAM PLANOWANYCH DZIAŁAŃ *</t>
  </si>
  <si>
    <t>PLAN PO ZMIANACH I / II* półrocze - HARMONOGRAM PLANOWANYCH DZIAŁAŃ *</t>
  </si>
  <si>
    <t>PLAN PO ZMIANACH HARMONOGRAM PLANOWANYCH DZIAŁAŃ*</t>
  </si>
  <si>
    <t xml:space="preserve">  PRELIMINARZ KOSZTÓW POŚREDNICH - PLAN PO ZMIANACH/WYKONANIE*</t>
  </si>
  <si>
    <t>WYKAZ SPRZĘTU SPECJALISTYCZNEGO, SPORTOWEGO I OSOBISTEGO
- PLAN PO ZMIANACH/WYKONANIE*</t>
  </si>
  <si>
    <t xml:space="preserve"> Plan po zmianach / Wykonanie*</t>
  </si>
  <si>
    <t>Plan zgodnie z umową /aneksem</t>
  </si>
  <si>
    <t xml:space="preserve">Razem w skali - 1 rok </t>
  </si>
  <si>
    <t>Razem 
w skali 
-1 miesiąc</t>
  </si>
  <si>
    <t>Okres zatrudnienia
(w miesiącach)</t>
  </si>
  <si>
    <t>WYKAZ DOFINANSOWYWANYCH WYNAGRODZEŃ - PLAN PO ZMIANACH/WYKONANIE*</t>
  </si>
  <si>
    <t>** - zatrudnieni w polskich związkach sportowych</t>
  </si>
  <si>
    <t>Plan po zmianach
/ wykonanie*</t>
  </si>
  <si>
    <t>Plan zgodnie
z umową /aneksem</t>
  </si>
  <si>
    <t xml:space="preserve"> Plan po zmianach / wykonanie*</t>
  </si>
  <si>
    <t>WYKAZ DOFINASOWYWANYCH WYNAGRODZEŃ W KOSZTACH POŚREDNICH - PLAN PO ZMIANACH/WYKONANIE*</t>
  </si>
  <si>
    <t>Nazwa firmy lub nazwisko i imię wystawcy rach./faktury i adres</t>
  </si>
  <si>
    <t>Data 
zapłaty</t>
  </si>
  <si>
    <t>Data wystawienia</t>
  </si>
  <si>
    <t>Numer faktury/rachunku</t>
  </si>
  <si>
    <t>(sporządzić odrębnie dla każdego działania)</t>
  </si>
  <si>
    <t>Wykaz dokumentów:</t>
  </si>
  <si>
    <t>KOSZTY POŚREDNIE - OBSŁUGA ZADANIA</t>
  </si>
  <si>
    <t>WYKAZ SPRZĘTU SPECJALISTYCZNEGO, SPORTOWEGO I OSOBISTEGO</t>
  </si>
  <si>
    <t>Zał. nr 1</t>
  </si>
  <si>
    <t>Zał. nr 2</t>
  </si>
  <si>
    <t>Zał. nr 3</t>
  </si>
  <si>
    <t>Zał. nr 7</t>
  </si>
  <si>
    <t>Zał. nr 8</t>
  </si>
  <si>
    <t>Zał. nr 9</t>
  </si>
  <si>
    <t>Zał. nr 10</t>
  </si>
  <si>
    <t>Zał. nr 11</t>
  </si>
  <si>
    <t>Zał. nr 12</t>
  </si>
  <si>
    <t>Zał. nr 13</t>
  </si>
  <si>
    <t>Zał. nr 15</t>
  </si>
  <si>
    <t>Zał. nr 21</t>
  </si>
  <si>
    <t>Zał. nr 22</t>
  </si>
  <si>
    <t>Zał. nr 23</t>
  </si>
  <si>
    <t>Zał. nr 24</t>
  </si>
  <si>
    <t>Zał. nr 25</t>
  </si>
  <si>
    <t>Zał. nr 26</t>
  </si>
  <si>
    <t>Zał. nr 28</t>
  </si>
  <si>
    <t>PRELIMINARZ KOSZTÓW BEZPOŚREDNICH I POŚREDNICH - PLAN PO ZMIANACH ZESTAWIENIA ZBIORCZEGO</t>
  </si>
  <si>
    <t>PRELIMINARZ KOSZTÓW POŚREDNICH - PLAN PO ZMIANACH/WYKONANIE</t>
  </si>
  <si>
    <t>WYKAZ SPRZĘTU SPECJALISTYCZNEGO, SPORTOWEGO I OSOBISTEGO - PLAN PO ZMIANACH/WYKONANIE</t>
  </si>
  <si>
    <t>WYKAZ DOFINANSOWYWANYCH WYNAGRODZEŃ - PLAN PO ZMIANACH/WYKONANIE</t>
  </si>
  <si>
    <t>WYKAZ DOFINASOWYWANYCH WYNAGRODZEŃ W KOSZTACH POŚREDNICH - PLAN PO ZMIANACH/WYKONANIE</t>
  </si>
  <si>
    <t>ZESTAWIENIE FAKTUR (RACHUNKÓW) DO ZREALIZOWANEGO ZADANIA</t>
  </si>
  <si>
    <t>Zawody mistrzowskie (ME i MŚ)</t>
  </si>
  <si>
    <t xml:space="preserve">Bezosobowy fundusz płac wraz z pochodnymi </t>
  </si>
  <si>
    <t>Ubezpieczenie sprzętu sportowego,
(zakupionego w ramach realizacji zadania)</t>
  </si>
  <si>
    <t>III. Koszty obsługi szkolenia</t>
  </si>
  <si>
    <t>Dyrektor Sportowy/Kierownik Wyszkolenia*: ............................</t>
  </si>
  <si>
    <t>- usługa w ramach działalności gospaderczej</t>
  </si>
  <si>
    <t>- umowa z bezosobowego funduszu płac</t>
  </si>
  <si>
    <t>kontrakt</t>
  </si>
  <si>
    <t>zlecenie</t>
  </si>
  <si>
    <t>dz. gosp.</t>
  </si>
  <si>
    <t>Zakup i obsługa sprzętu sportowego i specjalistycznego</t>
  </si>
  <si>
    <t>Ubezpieczenie zawodników i trenerów</t>
  </si>
  <si>
    <t>Działalność gospodarcza (związana z realizacją procesu szkolenia sportowego)</t>
  </si>
  <si>
    <t xml:space="preserve">Razem w skali  -1 rok </t>
  </si>
  <si>
    <t>Wspieranie szkolenia sportowego i współzawodnictwa młodzieży - szkolenie centralne</t>
  </si>
  <si>
    <t>środki z FRKF</t>
  </si>
  <si>
    <t>Czy zatrudniony w innym programie MSiT?
Tak/Nie</t>
  </si>
  <si>
    <t>Ilość</t>
  </si>
  <si>
    <t>Zał. Nr 29</t>
  </si>
  <si>
    <t>SPRAWOZDANIE OPISOWE CZĘŚCIOWE/KOŃCOWE Z WYKONANIA ZADANIA PUBLICZNEGO</t>
  </si>
  <si>
    <t>Opis /
zgodnie z katalogiem kosztów</t>
  </si>
  <si>
    <t>Lekarze / fizjoterapeuci / dietetycy/psychologowie</t>
  </si>
  <si>
    <t>Główne zadania realizowane w ramach umowy</t>
  </si>
  <si>
    <t>1)
2)
3)
…</t>
  </si>
  <si>
    <t>Województwo</t>
  </si>
  <si>
    <t>Podstawa kwalifikacji do szkolenia</t>
  </si>
  <si>
    <r>
      <t xml:space="preserve">Kategoria wiekowa  </t>
    </r>
    <r>
      <rPr>
        <vertAlign val="superscript"/>
        <sz val="7.5"/>
        <rFont val="Arial"/>
        <family val="2"/>
        <charset val="238"/>
      </rPr>
      <t>2)</t>
    </r>
    <r>
      <rPr>
        <sz val="7.5"/>
        <rFont val="Arial"/>
        <family val="2"/>
        <charset val="238"/>
      </rPr>
      <t xml:space="preserve"> </t>
    </r>
  </si>
  <si>
    <t xml:space="preserve"> </t>
  </si>
  <si>
    <t>Impreza główna</t>
  </si>
  <si>
    <t>MTSF
(ilość punktów)</t>
  </si>
  <si>
    <t>Planowane ekfekty rzeczowe szkolenia</t>
  </si>
  <si>
    <r>
      <t xml:space="preserve">Okres szkolenia  </t>
    </r>
    <r>
      <rPr>
        <vertAlign val="superscript"/>
        <sz val="7.5"/>
        <rFont val="Arial"/>
        <family val="2"/>
        <charset val="238"/>
      </rPr>
      <t>3)</t>
    </r>
    <r>
      <rPr>
        <sz val="7.5"/>
        <rFont val="Arial"/>
        <family val="2"/>
        <charset val="238"/>
      </rPr>
      <t xml:space="preserve"> </t>
    </r>
  </si>
  <si>
    <t>Data zgłoszenia zmiany</t>
  </si>
  <si>
    <t>Łączne wynagrodzenie miesięczne/roczne* otrzymywane w ramach innych programów MSiT
/w złotych/</t>
  </si>
  <si>
    <t>* - niepotrzebne skreślić</t>
  </si>
  <si>
    <t>**** - określić dla danej pozycji, nie wliczając kwoty z bieżącej umowy</t>
  </si>
  <si>
    <t>3 (MP/PP)</t>
  </si>
  <si>
    <t>3 (ZK)</t>
  </si>
  <si>
    <t xml:space="preserve">Miejsce akcji zgodnie z jej realizacją
 (miejsowość) </t>
  </si>
  <si>
    <t>Kraj realizacji akcji</t>
  </si>
  <si>
    <t>Czy w COS?</t>
  </si>
  <si>
    <t>Tak</t>
  </si>
  <si>
    <t>Nie</t>
  </si>
  <si>
    <t>Razem w COS:</t>
  </si>
  <si>
    <t>Miejsce akcji zgodnie z jej realizacją (miejscowość)</t>
  </si>
  <si>
    <t>Czy COS?</t>
  </si>
  <si>
    <t>Wymiar etatu któremu odpowiada czas pracy przy realizacji zadań wynikających z umowy</t>
  </si>
  <si>
    <t>m</t>
  </si>
  <si>
    <t>k</t>
  </si>
  <si>
    <t>Plan zgodnie z umową/aneksem*</t>
  </si>
  <si>
    <t>Plan zgodnie z umową /aneksem*</t>
  </si>
  <si>
    <t>Nazwisko i imię**</t>
  </si>
  <si>
    <t>juniorzy mł. (kadeci)</t>
  </si>
  <si>
    <t>Dyrektor Sportowy/Kierownik Wyszkolenia*   ...................................</t>
  </si>
  <si>
    <t>DSW</t>
  </si>
  <si>
    <t>Czy zatrudniony
w ramach innego zadania publicznego zleconego przez Ministra?
Tak/Nie</t>
  </si>
  <si>
    <t>Łączne wynagrodzenie miesięczne/roczne* otrzymywane w ramach innych zadań publicznych zleconych przez Ministra
/w złotych/</t>
  </si>
  <si>
    <t>3 (OOM)</t>
  </si>
  <si>
    <t>Łączne wynagrodzenie miesięczne/roczne**** otrzymywane w ramach innych zadań publicznych zleconych przez Ministra
/w złotych/</t>
  </si>
  <si>
    <t>PLAN PO ZMIANACH - HARMONOGRAM PLANOWANYCH DZIAŁAŃ</t>
  </si>
  <si>
    <t>Polska i zagranica</t>
  </si>
  <si>
    <t>W przypadku zmiany liczby osób lub zmiany stawek dla zatrudnianej osoby należy wstawić dodatkowy wiersz z zachowaniem zapisanych w komórkach funkcji.</t>
  </si>
  <si>
    <t>Suplementy diety, odżywki itp.</t>
  </si>
  <si>
    <t>b) z budżetów jednostek samorządu terytorialnego, od sponsorów, z innych źródeł oraz wpłaty i opłaty adresatów, wkład osobowy</t>
  </si>
  <si>
    <t>c)  ze środków FRKF</t>
  </si>
  <si>
    <t>wkład osobowy</t>
  </si>
  <si>
    <t>styczeń</t>
  </si>
  <si>
    <t>luty</t>
  </si>
  <si>
    <t>marzec</t>
  </si>
  <si>
    <t>kwiecień</t>
  </si>
  <si>
    <t>maj</t>
  </si>
  <si>
    <t>czerwiec</t>
  </si>
  <si>
    <t>lipiec</t>
  </si>
  <si>
    <t>sierpień</t>
  </si>
  <si>
    <t>wrzesień</t>
  </si>
  <si>
    <t>październik</t>
  </si>
  <si>
    <t>listopad</t>
  </si>
  <si>
    <t>grudzień</t>
  </si>
  <si>
    <t>ZADANIA WYNIKOWE  NA  ROK  2025</t>
  </si>
  <si>
    <t xml:space="preserve">III.  Informacje o dofinansowaniu ze środków budżetu państwa oraz ze środków FRKF w ramach programów realizowanych z DSW </t>
  </si>
  <si>
    <t xml:space="preserve">łącznie </t>
  </si>
  <si>
    <t>IV.  Informacje o wnioskodawcy</t>
  </si>
  <si>
    <t>2.  Osoby upoważnione do reprezentowania wnioskodawcy, składania oświadczeń woli i zaciągania w jego imieniu zobowiązań finansowych</t>
  </si>
  <si>
    <t>3.    Adres</t>
  </si>
  <si>
    <t>Nr KRS:</t>
  </si>
  <si>
    <t>Data wystawienia odpisu KRS:</t>
  </si>
  <si>
    <t>Nr rachunku bankowego</t>
  </si>
  <si>
    <t>6.   Dane kontaktowe osób uprawnionych do nadzoru nad prawidłowością realizacji umowy zgodnie z pkt 5</t>
  </si>
  <si>
    <t>1.   Szczegółowy zakres rzeczowy zadania publicznego (uwzględnić należy liczbę posiadanych licencji zawodniczych, trenerskich, sędziowskich i klubowych)</t>
  </si>
  <si>
    <t>2.    Termin, miejsce realizacji zadania zleconego i liczba wszystkich uczestników oraz rodzaj sportu</t>
  </si>
  <si>
    <t>Liczba zawodników:</t>
  </si>
  <si>
    <t>Liczba osób współpracujących:</t>
  </si>
  <si>
    <t>Miejsce:</t>
  </si>
  <si>
    <t>Liczba szkoleniowców:</t>
  </si>
  <si>
    <t>Liczba wolontariuszy:</t>
  </si>
  <si>
    <t>Liczba uczestników ogółem objętych dofinansowaniem:</t>
  </si>
  <si>
    <t>całkowity przewidywany koszt realizacji zadania (PLN):</t>
  </si>
  <si>
    <t>3.    Przewidywane koszty realizacji zadania z wyszczególnieniem źródeł finansowania</t>
  </si>
  <si>
    <t>5.  Efekty rzeczowe przewidywane w trakcie realizacji zadania (m.in. planowane osiągnięcia - medale i punkty z MŚ, ME dla każdej młodzieżowej kategorii wiekowej w danym roku)</t>
  </si>
  <si>
    <t>VI. Inne informacje – ważne zdaniem wnioskodawcy dla wykazania celowości zadania</t>
  </si>
  <si>
    <t>c) inne, po akceptacji Dyrektora DSW</t>
  </si>
  <si>
    <t>- kontrakt lub umowa o pracę</t>
  </si>
  <si>
    <t>Osoba uprawniona 
(pieczątka i podpis)</t>
  </si>
  <si>
    <t>5.   Osoby uprawnione do nadzoru nad prawidłowością realizacji umowy</t>
  </si>
  <si>
    <t>Kwota 
(koszt całkowity)</t>
  </si>
  <si>
    <t>Kwota             (środki własne 
i z innych źródeł)</t>
  </si>
  <si>
    <t>Kwota                (środki FRKF)</t>
  </si>
  <si>
    <r>
      <t>Inne wyłącznie związane z bezpośrednią realizacją zadań</t>
    </r>
    <r>
      <rPr>
        <sz val="10"/>
        <color indexed="8"/>
        <rFont val="Arial CE"/>
        <charset val="238"/>
      </rPr>
      <t>**</t>
    </r>
  </si>
  <si>
    <t>Załącznik nr 1 do wniosku/umowy* …............................</t>
  </si>
  <si>
    <t>Wnioskodawca / Zleceniobiorca*</t>
  </si>
  <si>
    <t>OD                    (RRRR-MM-DD)</t>
  </si>
  <si>
    <t>DO                    (RRRR-MM-DD)</t>
  </si>
  <si>
    <t>Załącznik nr 2 do wniosku/umowy* ….....................................</t>
  </si>
  <si>
    <t xml:space="preserve"> Załącznik nr 3 do wniosku/umowy*.............................</t>
  </si>
  <si>
    <t xml:space="preserve"> Załącznik nr 7 do wniosku/umowy*…...........................</t>
  </si>
  <si>
    <t>Okres 
zatrudnienia
(w miesiącach)</t>
  </si>
  <si>
    <t>Załącznik nr 8 do wniosku/umowy*…...........................</t>
  </si>
  <si>
    <t>Załącznik nr 9 do wniosku/umowy*…...........................</t>
  </si>
  <si>
    <t xml:space="preserve">         Wnioskodawca / Zleceniobiorca *</t>
  </si>
  <si>
    <t>Załącznik nr 10 do wniosku/umowy*…...........................</t>
  </si>
  <si>
    <r>
      <t>PZ</t>
    </r>
    <r>
      <rPr>
        <sz val="10"/>
        <rFont val="Arial CE"/>
        <charset val="238"/>
      </rPr>
      <t>……………………..</t>
    </r>
  </si>
  <si>
    <t>Załącznik nr 12 do wniosku/umowy*…............................................</t>
  </si>
  <si>
    <r>
      <t xml:space="preserve">PZ </t>
    </r>
    <r>
      <rPr>
        <sz val="10"/>
        <rFont val="Arial CE"/>
        <charset val="238"/>
      </rPr>
      <t xml:space="preserve"> ………………………………………….</t>
    </r>
  </si>
  <si>
    <t>Załącznik nr 13 do wniosku/umowy*…............................................</t>
  </si>
  <si>
    <t>Załącznik nr 15 do wniosku/umowy*…............................................</t>
  </si>
  <si>
    <t xml:space="preserve">      ....................................................</t>
  </si>
  <si>
    <t>Załącznik nr 28 do umowy: ….......................................</t>
  </si>
  <si>
    <t xml:space="preserve"> Załącznik nr 26 do umowy: …..........................................</t>
  </si>
  <si>
    <t>Załącznik nr 21 do umowy: …......................................</t>
  </si>
  <si>
    <t>Załącznik nr 22 do umowy: …..........................................</t>
  </si>
  <si>
    <t xml:space="preserve"> Załącznik nr 23 do umowy: …..........................................</t>
  </si>
  <si>
    <t>….........................................</t>
  </si>
  <si>
    <t xml:space="preserve"> Załącznik nr 24 do umowy: …...................................</t>
  </si>
  <si>
    <t xml:space="preserve"> Załącznik nr 25 do umowy: …....................................</t>
  </si>
  <si>
    <t xml:space="preserve">         Wnioskodawca / Zleceniobiorca*</t>
  </si>
  <si>
    <r>
      <t>I.    </t>
    </r>
    <r>
      <rPr>
        <b/>
        <sz val="14"/>
        <color rgb="FF000000"/>
        <rFont val="Arial CE"/>
        <charset val="238"/>
      </rPr>
      <t>  Podstawa prawna wystąpienia o środki finansowe</t>
    </r>
  </si>
  <si>
    <r>
      <t>II.  </t>
    </r>
    <r>
      <rPr>
        <b/>
        <sz val="14"/>
        <color rgb="FF000000"/>
        <rFont val="Arial CE"/>
        <charset val="238"/>
      </rPr>
      <t>    Szczegółowa nazwa zadania</t>
    </r>
  </si>
  <si>
    <r>
      <t>V. </t>
    </r>
    <r>
      <rPr>
        <b/>
        <sz val="14"/>
        <color rgb="FF000000"/>
        <rFont val="Arial CE"/>
        <charset val="238"/>
      </rPr>
      <t>Zakres zadania i jego charakterystyka</t>
    </r>
  </si>
  <si>
    <r>
      <t>Uwaga!</t>
    </r>
    <r>
      <rPr>
        <i/>
        <sz val="14"/>
        <color indexed="8"/>
        <rFont val="Arial CE"/>
        <charset val="238"/>
      </rPr>
      <t xml:space="preserve"> W przypadku podania nieprawdziwych informacji nt. środków przyznanych przez inne instytucje, Minister zastrzega sobie prawo do żądania zwrotu przyznanych środków.</t>
    </r>
  </si>
  <si>
    <t>Załącznik nr 11 do wniosku/umowy*…........................................</t>
  </si>
  <si>
    <t>1. Wszystkie podane we wniosku informacje są zgodne z aktualnym stanem prawnym i faktycznym.</t>
  </si>
  <si>
    <t>Konkurencja, kat. wagowa, osada lub styl**</t>
  </si>
  <si>
    <t>Kategoria wiekowa***</t>
  </si>
  <si>
    <t>*** kategorie wiekowe:młodzik, junior młodszy (kadet), junior, młodzieżowiec</t>
  </si>
  <si>
    <t>Okres szkolenia****</t>
  </si>
  <si>
    <t>**** uzupełnić tylko wtedy, kiedy zawodnik nie jest objęty szkoleniem całorocznym</t>
  </si>
  <si>
    <t>(sporządzić dla poz. 1-5 załącznika nr 1)</t>
  </si>
  <si>
    <t>(do poz. 16 załącznika nr 1)</t>
  </si>
  <si>
    <t>(do poz.8 załącznika nr 1)</t>
  </si>
  <si>
    <t>(do poz. 3-5 załącznika nr 3)</t>
  </si>
  <si>
    <t>Forma zatrudnienia**</t>
  </si>
  <si>
    <t>* niewłaściwe skreślić</t>
  </si>
  <si>
    <t>** formy zatrudnienia:</t>
  </si>
  <si>
    <t>(sporządzić dla poz. 1-5 załącznika nr 21)</t>
  </si>
  <si>
    <t>(do poz. 16 załącznika nr 21)</t>
  </si>
  <si>
    <t>(do poz. 8 załącznika nr 21)</t>
  </si>
  <si>
    <t xml:space="preserve">(do poz. 10-12 załącznika nr 21) </t>
  </si>
  <si>
    <t>(do poz. 3-5 załącznika nr 23)</t>
  </si>
  <si>
    <t>(wpisać zakres kosztów zadania z załącznika nr 21 - wykonanie)</t>
  </si>
  <si>
    <t>Procent dotacji</t>
  </si>
  <si>
    <t>2. Podmiot nie zalega z płatnościami wobec Ministerstwa Sportu i Turystyki nie zalega z uiszczaniem podatków, opłat lub składek na ubezpieczenia społeczne lub zdrowotne, z wyjątkiem przypadków gdy uzyskał on przewidziane prawem zwolnienie, odroczenie, rozłożenie na raty zaległych płatności lub wstrzymanie w całości wykonania decyzji właściwego organu.</t>
  </si>
  <si>
    <t>4. Dane przedstawione we wniosku są zgodne z aktualnym, obowiązującym na dzień składania wniosku Krajowym Rejestrem Sądowym.</t>
  </si>
  <si>
    <t>Razem (poz. 1-5)</t>
  </si>
  <si>
    <t>Razem (poz. 6-15)</t>
  </si>
  <si>
    <t>Razem koszty bezpośrednie (poz. 1-15)</t>
  </si>
  <si>
    <t>OGÓŁEM (poz. 1-16)</t>
  </si>
  <si>
    <t>Razem (poz. 1-15)</t>
  </si>
  <si>
    <t>rok 2025</t>
  </si>
  <si>
    <t>liczba licencji
na dzień 31 października 2025 r.</t>
  </si>
  <si>
    <t>d) koszty usługi księgowej</t>
  </si>
  <si>
    <t>f) inne, po akceptacji Dyrektora DSW</t>
  </si>
  <si>
    <t>a) koszty łączności i korespondencji</t>
  </si>
  <si>
    <r>
      <t>na  rok</t>
    </r>
    <r>
      <rPr>
        <b/>
        <sz val="10"/>
        <rFont val="Arial CE"/>
        <charset val="238"/>
      </rPr>
      <t xml:space="preserve">  - </t>
    </r>
    <r>
      <rPr>
        <sz val="10"/>
        <rFont val="Arial CE"/>
        <charset val="238"/>
      </rPr>
      <t xml:space="preserve"> </t>
    </r>
    <r>
      <rPr>
        <b/>
        <sz val="10"/>
        <rFont val="Arial CE"/>
        <charset val="238"/>
      </rPr>
      <t>2026</t>
    </r>
  </si>
  <si>
    <t>ZADANIA WYNIKOWE  NA  ROK  2026</t>
  </si>
  <si>
    <t>4.  Dane dotyczące zdolności realizacyjnej wnioskodawcy, w tym informacja o posiadanych zasobach rzeczowych i kadrowych wskazujących na możliwości wykonania zadania (np.: biuro, samochody, liczba pracowników, wartość sprzętu w magazynie, środki trwałe i inne); dotychczasowe doświadczenie w realizacji zadań publicznych</t>
  </si>
  <si>
    <t>Rodzaj licencji *</t>
  </si>
  <si>
    <t>* - licencji lub innego dokumentu umożliwiajacego udział we współzawodnictwie sportowym organizowanym przez oferenta, prowadzenie działalności trenerskiej, prowadzenie klubu sportowego
 - nie dotyczy sportu osób niepełnosprawnych</t>
  </si>
  <si>
    <t>Nazwisko i imię***</t>
  </si>
  <si>
    <t>Stanowisko**</t>
  </si>
  <si>
    <t>** - stanowisko zgodne z Tabelą nr 3</t>
  </si>
  <si>
    <t>*** - zatrudnieni w polskich związkach sportowych</t>
  </si>
  <si>
    <t>Sparingpartnerzy*****</t>
  </si>
  <si>
    <t xml:space="preserve">***** - wyłącznie po wcześniejszej akceptacji DSW  </t>
  </si>
  <si>
    <t>Sport  ....................................................</t>
  </si>
  <si>
    <t>Konkurencja ..................................................................</t>
  </si>
  <si>
    <t>Miejsce</t>
  </si>
  <si>
    <t>Łączne wynagrodzenie miesięczne/roczne**** otrzymywane w ramach innych zadań publicznych zleconych przez Ministra /w złotych/</t>
  </si>
  <si>
    <t>Czy zatrudniony w ramach innego zadania publicznego zleconego przez Ministra?
Tak/Nie</t>
  </si>
  <si>
    <t>Kadra szkoleniowa:</t>
  </si>
  <si>
    <t>Osoby współpracujące:</t>
  </si>
  <si>
    <t xml:space="preserve">w terminie od ………………. 2026 r. do ……………… 2026 r. </t>
  </si>
  <si>
    <t xml:space="preserve">na okres od ………………. 2026 r. do ……………… 2026 r. </t>
  </si>
  <si>
    <t>Starty główne (IO, MŚ, ME itp.)</t>
  </si>
  <si>
    <t>c) koszty konserwacji urządzeń biurowych i środków transportu związanych z realizacją zadania</t>
  </si>
  <si>
    <t>e) koszty usług informatycznych, w tym m.in.: utworzenia, utrzymania, modyfikacji strony WWW - do publikacji informacji związanych z realizowanym zadaniem</t>
  </si>
  <si>
    <t>e) koszty usług informatycznych w tym m.in.: utworzenia, utrzymania, modyfikacji strony WWW - do publikacji informacji związanych z realizowanym zadaniem</t>
  </si>
  <si>
    <t>(do poz. 10-12 załącznika nr 1)</t>
  </si>
  <si>
    <t>art. 86 ust. 4 ustawy z dnia 19 listopada 2009 r. o grach hazardowych (Dz. U. z 2025 r. poz. 595) oraz § 3 i § 9 w związku z § 1 pkt 1 lit. b rozporządzenia Ministra Sportu i Turystyki z dnia 27 listopada 2024 r. w sprawie przekazywania środków z Funduszu Rozwoju Kultury Fizycznej (Dz. U. z 2024 r. poz. 1753 oraz z 2025 r. poz. 1240, poz. 1634)</t>
  </si>
  <si>
    <t>rok 2024</t>
  </si>
  <si>
    <t>Nazwa klubu (zgodna z SSM)</t>
  </si>
  <si>
    <t xml:space="preserve">** w zależności od specyfiki sportu; zgodne z SSM lub przepisami właściwego pzs </t>
  </si>
  <si>
    <t>Planowane efekty rzeczowe szkolenia (np. miejsca 1-3, 4-8, 9-16, 17-32, udział)</t>
  </si>
  <si>
    <t>Lokata **</t>
  </si>
  <si>
    <t>** - podać lokaty i ew. ich liczbę, np. 1-3, 2x 4-8, 3x 9-16</t>
  </si>
  <si>
    <t>Uwagi ***</t>
  </si>
  <si>
    <t>*** - podać nazwiska, ew. inne informacje</t>
  </si>
  <si>
    <t>3. Zapoznałem się z treścią „Programu dofinansowania zadań z obszaru wspierania szkolenia sportowego i współzawodnictwa młodzieży” ogłoszonego przez Ministra Sportu i Turystyki w dniu 23 grudnia 2025 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</si>
</sst>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 #,##0.00\ &quot;zł&quot;_-;\-* #,##0.00\ &quot;zł&quot;_-;_-* &quot;-&quot;??\ &quot;zł&quot;_-;_-@_-"/>
    <numFmt numFmtId="164" formatCode="#,##0.00\ &quot;zł&quot;"/>
    <numFmt numFmtId="165" formatCode="000\-000\-00\-00"/>
    <numFmt numFmtId="166" formatCode="00\-000"/>
    <numFmt numFmtId="167" formatCode="yyyy\-mm\-dd;@"/>
  </numFmts>
  <fonts count="65">
    <font>
      <sz val="11"/>
      <color theme="1"/>
      <name val="Calibri"/>
      <family val="2"/>
      <charset val="238"/>
      <scheme val="minor"/>
    </font>
    <font>
      <sz val="11"/>
      <color indexed="8"/>
      <name val="Calibri"/>
      <family val="2"/>
      <charset val="238"/>
    </font>
    <font>
      <sz val="11"/>
      <color indexed="8"/>
      <name val="Czcionka tekstu podstawowego"/>
      <family val="2"/>
      <charset val="238"/>
    </font>
    <font>
      <b/>
      <sz val="12"/>
      <name val="Times New Roman"/>
      <family val="1"/>
      <charset val="238"/>
    </font>
    <font>
      <sz val="10"/>
      <name val="Arial CE"/>
      <charset val="238"/>
    </font>
    <font>
      <sz val="10"/>
      <color theme="1"/>
      <name val="Arial CE"/>
      <charset val="238"/>
    </font>
    <font>
      <sz val="10"/>
      <color theme="1"/>
      <name val="Arial"/>
      <family val="2"/>
      <charset val="238"/>
    </font>
    <font>
      <b/>
      <sz val="10"/>
      <color theme="1"/>
      <name val="Arial CE"/>
      <charset val="238"/>
    </font>
    <font>
      <sz val="10"/>
      <name val="Arial"/>
      <family val="2"/>
      <charset val="238"/>
    </font>
    <font>
      <i/>
      <sz val="10"/>
      <name val="Times New Roman"/>
      <family val="1"/>
      <charset val="238"/>
    </font>
    <font>
      <sz val="8"/>
      <color theme="1"/>
      <name val="Arial CE"/>
      <charset val="238"/>
    </font>
    <font>
      <sz val="12"/>
      <name val="Arial CE"/>
      <charset val="238"/>
    </font>
    <font>
      <b/>
      <sz val="10"/>
      <name val="Arial CE"/>
      <charset val="238"/>
    </font>
    <font>
      <b/>
      <i/>
      <sz val="10"/>
      <name val="Arial CE"/>
      <charset val="238"/>
    </font>
    <font>
      <sz val="8"/>
      <name val="Arial CE"/>
      <charset val="238"/>
    </font>
    <font>
      <i/>
      <sz val="10"/>
      <name val="Arial CE"/>
      <charset val="238"/>
    </font>
    <font>
      <b/>
      <sz val="10"/>
      <name val="Arial"/>
      <family val="2"/>
      <charset val="238"/>
    </font>
    <font>
      <sz val="9"/>
      <name val="Arial"/>
      <family val="2"/>
      <charset val="238"/>
    </font>
    <font>
      <sz val="10"/>
      <name val="Arial"/>
      <family val="2"/>
      <charset val="238"/>
    </font>
    <font>
      <sz val="8"/>
      <name val="Arial"/>
      <family val="2"/>
      <charset val="238"/>
    </font>
    <font>
      <sz val="7.5"/>
      <name val="Arial"/>
      <family val="2"/>
      <charset val="238"/>
    </font>
    <font>
      <vertAlign val="superscript"/>
      <sz val="7.5"/>
      <name val="Arial"/>
      <family val="2"/>
      <charset val="238"/>
    </font>
    <font>
      <i/>
      <sz val="10"/>
      <name val="Arial"/>
      <family val="2"/>
      <charset val="238"/>
    </font>
    <font>
      <sz val="10"/>
      <name val="Times New Roman"/>
      <family val="1"/>
      <charset val="238"/>
    </font>
    <font>
      <sz val="10"/>
      <name val="Arial CE"/>
      <family val="2"/>
      <charset val="238"/>
    </font>
    <font>
      <sz val="10"/>
      <color indexed="9"/>
      <name val="Arial CE"/>
      <family val="2"/>
      <charset val="238"/>
    </font>
    <font>
      <b/>
      <sz val="10"/>
      <color indexed="9"/>
      <name val="Arial CE"/>
      <family val="2"/>
      <charset val="238"/>
    </font>
    <font>
      <b/>
      <sz val="10"/>
      <color indexed="8"/>
      <name val="Arial CE"/>
      <family val="2"/>
      <charset val="238"/>
    </font>
    <font>
      <sz val="10"/>
      <name val="Arial CE"/>
    </font>
    <font>
      <sz val="11"/>
      <name val="Arial CE"/>
      <charset val="238"/>
    </font>
    <font>
      <sz val="11"/>
      <color theme="1"/>
      <name val="Czcionka tekstu podstawowego"/>
      <family val="2"/>
      <charset val="238"/>
    </font>
    <font>
      <i/>
      <sz val="8"/>
      <name val="Arial CE"/>
      <charset val="238"/>
    </font>
    <font>
      <sz val="10"/>
      <color rgb="FFFF0000"/>
      <name val="Arial CE"/>
      <charset val="238"/>
    </font>
    <font>
      <u/>
      <sz val="11"/>
      <color theme="10"/>
      <name val="Calibri"/>
      <family val="2"/>
      <charset val="238"/>
      <scheme val="minor"/>
    </font>
    <font>
      <b/>
      <u/>
      <sz val="11"/>
      <color theme="10"/>
      <name val="Calibri"/>
      <family val="2"/>
      <charset val="238"/>
      <scheme val="minor"/>
    </font>
    <font>
      <sz val="10"/>
      <color theme="0" tint="-0.34998626667073579"/>
      <name val="Arial CE"/>
      <charset val="238"/>
    </font>
    <font>
      <b/>
      <sz val="10"/>
      <color theme="0" tint="-0.34998626667073579"/>
      <name val="Arial CE"/>
      <charset val="238"/>
    </font>
    <font>
      <b/>
      <sz val="10"/>
      <color rgb="FFFF0000"/>
      <name val="Arial CE"/>
      <charset val="238"/>
    </font>
    <font>
      <b/>
      <sz val="10"/>
      <color theme="0" tint="-0.499984740745262"/>
      <name val="Arial CE"/>
      <charset val="238"/>
    </font>
    <font>
      <sz val="10"/>
      <color theme="0" tint="-0.499984740745262"/>
      <name val="Arial CE"/>
      <charset val="238"/>
    </font>
    <font>
      <sz val="10"/>
      <color theme="0"/>
      <name val="Arial CE"/>
      <charset val="238"/>
    </font>
    <font>
      <b/>
      <sz val="10"/>
      <color theme="0"/>
      <name val="Arial CE"/>
      <charset val="238"/>
    </font>
    <font>
      <b/>
      <u/>
      <sz val="10"/>
      <name val="Arial CE"/>
      <charset val="238"/>
    </font>
    <font>
      <sz val="10"/>
      <color indexed="8"/>
      <name val="Arial CE"/>
      <charset val="238"/>
    </font>
    <font>
      <sz val="10"/>
      <color theme="1"/>
      <name val="Calibri"/>
      <family val="2"/>
      <charset val="238"/>
      <scheme val="minor"/>
    </font>
    <font>
      <sz val="13"/>
      <name val="Arial CE"/>
      <charset val="238"/>
    </font>
    <font>
      <b/>
      <u/>
      <sz val="8"/>
      <name val="Arial CE"/>
      <charset val="238"/>
    </font>
    <font>
      <i/>
      <sz val="11"/>
      <name val="Arial CE"/>
      <charset val="238"/>
    </font>
    <font>
      <b/>
      <sz val="10"/>
      <name val="Arial CE"/>
      <family val="2"/>
      <charset val="238"/>
    </font>
    <font>
      <sz val="14"/>
      <color indexed="8"/>
      <name val="Arial CE"/>
      <charset val="238"/>
    </font>
    <font>
      <u/>
      <sz val="14"/>
      <color indexed="8"/>
      <name val="Arial CE"/>
      <charset val="238"/>
    </font>
    <font>
      <sz val="14"/>
      <name val="Arial CE"/>
      <charset val="238"/>
    </font>
    <font>
      <b/>
      <sz val="14"/>
      <color indexed="8"/>
      <name val="Arial CE"/>
      <charset val="238"/>
    </font>
    <font>
      <sz val="14"/>
      <color theme="1"/>
      <name val="Arial CE"/>
      <charset val="238"/>
    </font>
    <font>
      <b/>
      <sz val="14"/>
      <name val="Arial CE"/>
      <charset val="238"/>
    </font>
    <font>
      <b/>
      <sz val="14"/>
      <color rgb="FF000000"/>
      <name val="Arial CE"/>
      <charset val="238"/>
    </font>
    <font>
      <i/>
      <sz val="14"/>
      <name val="Arial CE"/>
      <charset val="238"/>
    </font>
    <font>
      <i/>
      <sz val="14"/>
      <color indexed="8"/>
      <name val="Arial CE"/>
      <charset val="238"/>
    </font>
    <font>
      <sz val="14"/>
      <color indexed="22"/>
      <name val="Arial CE"/>
      <charset val="238"/>
    </font>
    <font>
      <sz val="14"/>
      <color indexed="55"/>
      <name val="Arial CE"/>
      <charset val="238"/>
    </font>
    <font>
      <b/>
      <sz val="14"/>
      <color indexed="55"/>
      <name val="Arial CE"/>
      <charset val="238"/>
    </font>
    <font>
      <sz val="14"/>
      <color theme="0" tint="-0.34998626667073579"/>
      <name val="Arial CE"/>
      <charset val="238"/>
    </font>
    <font>
      <b/>
      <i/>
      <sz val="14"/>
      <color indexed="8"/>
      <name val="Arial CE"/>
      <charset val="238"/>
    </font>
    <font>
      <sz val="12"/>
      <color indexed="8"/>
      <name val="Arial CE"/>
      <charset val="238"/>
    </font>
    <font>
      <b/>
      <sz val="8"/>
      <name val="Arial CE"/>
      <charset val="238"/>
    </font>
  </fonts>
  <fills count="14">
    <fill>
      <patternFill patternType="none"/>
    </fill>
    <fill>
      <patternFill patternType="gray125"/>
    </fill>
    <fill>
      <patternFill patternType="solid">
        <fgColor theme="0" tint="-0.14996795556505021"/>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indexed="10"/>
        <bgColor indexed="64"/>
      </patternFill>
    </fill>
    <fill>
      <patternFill patternType="solid">
        <fgColor indexed="11"/>
        <bgColor indexed="64"/>
      </patternFill>
    </fill>
    <fill>
      <patternFill patternType="solid">
        <fgColor indexed="40"/>
        <bgColor indexed="64"/>
      </patternFill>
    </fill>
    <fill>
      <patternFill patternType="solid">
        <fgColor indexed="13"/>
        <bgColor indexed="64"/>
      </patternFill>
    </fill>
    <fill>
      <patternFill patternType="solid">
        <fgColor indexed="52"/>
        <bgColor indexed="64"/>
      </patternFill>
    </fill>
    <fill>
      <patternFill patternType="lightGray"/>
    </fill>
  </fills>
  <borders count="117">
    <border>
      <left/>
      <right/>
      <top/>
      <bottom/>
      <diagonal/>
    </border>
    <border>
      <left/>
      <right/>
      <top style="medium">
        <color indexed="64"/>
      </top>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hair">
        <color indexed="64"/>
      </top>
      <bottom/>
      <diagonal/>
    </border>
    <border>
      <left/>
      <right/>
      <top/>
      <bottom style="hair">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right style="medium">
        <color indexed="64"/>
      </right>
      <top/>
      <bottom/>
      <diagonal/>
    </border>
    <border>
      <left/>
      <right style="thin">
        <color indexed="64"/>
      </right>
      <top style="medium">
        <color indexed="64"/>
      </top>
      <bottom/>
      <diagonal/>
    </border>
    <border>
      <left style="medium">
        <color indexed="64"/>
      </left>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top style="medium">
        <color indexed="64"/>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medium">
        <color indexed="64"/>
      </bottom>
      <diagonal/>
    </border>
    <border>
      <left style="medium">
        <color indexed="64"/>
      </left>
      <right/>
      <top/>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diagonalUp="1" diagonalDown="1">
      <left style="thin">
        <color indexed="64"/>
      </left>
      <right style="thin">
        <color indexed="64"/>
      </right>
      <top style="thin">
        <color indexed="64"/>
      </top>
      <bottom style="thin">
        <color indexed="64"/>
      </bottom>
      <diagonal style="thin">
        <color indexed="64"/>
      </diagonal>
    </border>
    <border>
      <left style="double">
        <color indexed="64"/>
      </left>
      <right style="medium">
        <color indexed="64"/>
      </right>
      <top/>
      <bottom style="medium">
        <color indexed="64"/>
      </bottom>
      <diagonal/>
    </border>
    <border>
      <left style="thin">
        <color indexed="64"/>
      </left>
      <right style="double">
        <color indexed="64"/>
      </right>
      <top/>
      <bottom style="medium">
        <color indexed="64"/>
      </bottom>
      <diagonal/>
    </border>
    <border>
      <left style="double">
        <color indexed="64"/>
      </left>
      <right style="thin">
        <color indexed="64"/>
      </right>
      <top/>
      <bottom style="medium">
        <color indexed="64"/>
      </bottom>
      <diagonal/>
    </border>
    <border>
      <left/>
      <right style="double">
        <color indexed="64"/>
      </right>
      <top/>
      <bottom style="medium">
        <color indexed="64"/>
      </bottom>
      <diagonal/>
    </border>
    <border>
      <left style="double">
        <color indexed="64"/>
      </left>
      <right style="medium">
        <color indexed="64"/>
      </right>
      <top/>
      <bottom/>
      <diagonal/>
    </border>
    <border>
      <left style="thin">
        <color indexed="64"/>
      </left>
      <right style="double">
        <color indexed="64"/>
      </right>
      <top/>
      <bottom/>
      <diagonal/>
    </border>
    <border>
      <left style="double">
        <color indexed="64"/>
      </left>
      <right style="thin">
        <color indexed="64"/>
      </right>
      <top/>
      <bottom/>
      <diagonal/>
    </border>
    <border>
      <left/>
      <right style="double">
        <color indexed="64"/>
      </right>
      <top style="medium">
        <color indexed="64"/>
      </top>
      <bottom/>
      <diagonal/>
    </border>
    <border>
      <left style="thin">
        <color indexed="64"/>
      </left>
      <right style="double">
        <color indexed="64"/>
      </right>
      <top style="hair">
        <color indexed="64"/>
      </top>
      <bottom style="medium">
        <color indexed="64"/>
      </bottom>
      <diagonal/>
    </border>
    <border>
      <left style="thin">
        <color indexed="64"/>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double">
        <color indexed="64"/>
      </left>
      <right/>
      <top style="hair">
        <color indexed="64"/>
      </top>
      <bottom style="medium">
        <color indexed="64"/>
      </bottom>
      <diagonal/>
    </border>
    <border>
      <left style="medium">
        <color indexed="64"/>
      </left>
      <right style="double">
        <color indexed="64"/>
      </right>
      <top/>
      <bottom style="medium">
        <color indexed="64"/>
      </bottom>
      <diagonal/>
    </border>
    <border>
      <left style="medium">
        <color indexed="64"/>
      </left>
      <right style="double">
        <color indexed="64"/>
      </right>
      <top/>
      <bottom/>
      <diagonal/>
    </border>
    <border>
      <left style="thin">
        <color indexed="64"/>
      </left>
      <right style="double">
        <color indexed="64"/>
      </right>
      <top style="hair">
        <color indexed="64"/>
      </top>
      <bottom style="hair">
        <color indexed="64"/>
      </bottom>
      <diagonal/>
    </border>
    <border>
      <left style="thin">
        <color indexed="64"/>
      </left>
      <right/>
      <top style="hair">
        <color indexed="64"/>
      </top>
      <bottom style="hair">
        <color indexed="64"/>
      </bottom>
      <diagonal/>
    </border>
    <border>
      <left style="double">
        <color indexed="64"/>
      </left>
      <right/>
      <top style="hair">
        <color indexed="64"/>
      </top>
      <bottom style="hair">
        <color indexed="64"/>
      </bottom>
      <diagonal/>
    </border>
    <border>
      <left style="double">
        <color indexed="64"/>
      </left>
      <right style="medium">
        <color indexed="64"/>
      </right>
      <top style="thin">
        <color indexed="64"/>
      </top>
      <bottom/>
      <diagonal/>
    </border>
    <border>
      <left style="medium">
        <color indexed="64"/>
      </left>
      <right style="double">
        <color indexed="64"/>
      </right>
      <top style="thin">
        <color indexed="64"/>
      </top>
      <bottom/>
      <diagonal/>
    </border>
    <border>
      <left style="double">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double">
        <color indexed="64"/>
      </right>
      <top style="hair">
        <color indexed="64"/>
      </top>
      <bottom style="thin">
        <color indexed="64"/>
      </bottom>
      <diagonal/>
    </border>
    <border>
      <left style="thin">
        <color indexed="64"/>
      </left>
      <right/>
      <top style="hair">
        <color indexed="64"/>
      </top>
      <bottom style="thin">
        <color indexed="64"/>
      </bottom>
      <diagonal/>
    </border>
    <border>
      <left style="double">
        <color indexed="64"/>
      </left>
      <right/>
      <top style="hair">
        <color indexed="64"/>
      </top>
      <bottom style="thin">
        <color indexed="64"/>
      </bottom>
      <diagonal/>
    </border>
    <border>
      <left style="medium">
        <color indexed="64"/>
      </left>
      <right style="double">
        <color indexed="64"/>
      </right>
      <top/>
      <bottom style="thin">
        <color indexed="64"/>
      </bottom>
      <diagonal/>
    </border>
    <border>
      <left style="thin">
        <color indexed="64"/>
      </left>
      <right style="thin">
        <color indexed="8"/>
      </right>
      <top/>
      <bottom/>
      <diagonal/>
    </border>
    <border>
      <left style="thin">
        <color indexed="64"/>
      </left>
      <right style="double">
        <color indexed="64"/>
      </right>
      <top style="thin">
        <color indexed="64"/>
      </top>
      <bottom/>
      <diagonal/>
    </border>
    <border>
      <left style="medium">
        <color indexed="64"/>
      </left>
      <right style="double">
        <color indexed="64"/>
      </right>
      <top style="medium">
        <color indexed="64"/>
      </top>
      <bottom/>
      <diagonal/>
    </border>
    <border>
      <left style="medium">
        <color indexed="64"/>
      </left>
      <right style="double">
        <color indexed="64"/>
      </right>
      <top style="double">
        <color indexed="64"/>
      </top>
      <bottom/>
      <diagonal/>
    </border>
    <border>
      <left style="double">
        <color indexed="64"/>
      </left>
      <right style="medium">
        <color indexed="64"/>
      </right>
      <top/>
      <bottom style="double">
        <color indexed="64"/>
      </bottom>
      <diagonal/>
    </border>
    <border>
      <left/>
      <right/>
      <top style="hair">
        <color indexed="64"/>
      </top>
      <bottom style="double">
        <color indexed="64"/>
      </bottom>
      <diagonal/>
    </border>
    <border>
      <left style="double">
        <color indexed="64"/>
      </left>
      <right style="thin">
        <color indexed="64"/>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top/>
      <bottom style="double">
        <color indexed="64"/>
      </bottom>
      <diagonal/>
    </border>
    <border>
      <left style="medium">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right style="double">
        <color indexed="64"/>
      </right>
      <top style="medium">
        <color indexed="64"/>
      </top>
      <bottom style="hair">
        <color indexed="64"/>
      </bottom>
      <diagonal/>
    </border>
    <border>
      <left style="double">
        <color indexed="64"/>
      </left>
      <right/>
      <top style="medium">
        <color indexed="64"/>
      </top>
      <bottom style="hair">
        <color indexed="64"/>
      </bottom>
      <diagonal/>
    </border>
    <border>
      <left style="double">
        <color indexed="64"/>
      </left>
      <right/>
      <top style="medium">
        <color indexed="64"/>
      </top>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bottom/>
      <diagonal/>
    </border>
    <border>
      <left style="thin">
        <color indexed="64"/>
      </left>
      <right/>
      <top/>
      <bottom style="medium">
        <color indexed="64"/>
      </bottom>
      <diagonal/>
    </border>
    <border>
      <left/>
      <right style="medium">
        <color indexed="64"/>
      </right>
      <top style="medium">
        <color indexed="64"/>
      </top>
      <bottom/>
      <diagonal/>
    </border>
    <border>
      <left style="medium">
        <color indexed="64"/>
      </left>
      <right style="medium">
        <color indexed="64"/>
      </right>
      <top/>
      <bottom style="thin">
        <color indexed="64"/>
      </bottom>
      <diagonal/>
    </border>
  </borders>
  <cellStyleXfs count="12">
    <xf numFmtId="0" fontId="0" fillId="0" borderId="0"/>
    <xf numFmtId="9" fontId="1" fillId="0" borderId="0" applyFont="0" applyFill="0" applyBorder="0" applyAlignment="0" applyProtection="0"/>
    <xf numFmtId="44" fontId="1" fillId="0" borderId="0" applyFont="0" applyFill="0" applyBorder="0" applyAlignment="0" applyProtection="0"/>
    <xf numFmtId="0" fontId="2" fillId="0" borderId="0"/>
    <xf numFmtId="0" fontId="4" fillId="0" borderId="0"/>
    <xf numFmtId="0" fontId="8" fillId="0" borderId="0"/>
    <xf numFmtId="0" fontId="18" fillId="0" borderId="0"/>
    <xf numFmtId="44" fontId="8" fillId="0" borderId="0" applyFont="0" applyFill="0" applyBorder="0" applyAlignment="0" applyProtection="0"/>
    <xf numFmtId="0" fontId="28" fillId="0" borderId="0"/>
    <xf numFmtId="0" fontId="30" fillId="0" borderId="0"/>
    <xf numFmtId="44" fontId="2" fillId="0" borderId="0" applyFont="0" applyFill="0" applyBorder="0" applyAlignment="0" applyProtection="0"/>
    <xf numFmtId="0" fontId="33" fillId="0" borderId="0" applyNumberFormat="0" applyFill="0" applyBorder="0" applyAlignment="0" applyProtection="0"/>
  </cellStyleXfs>
  <cellXfs count="1313">
    <xf numFmtId="0" fontId="0" fillId="0" borderId="0" xfId="0"/>
    <xf numFmtId="0" fontId="5" fillId="0" borderId="0" xfId="4" applyFont="1"/>
    <xf numFmtId="0" fontId="5" fillId="0" borderId="0" xfId="4" applyFont="1" applyAlignment="1">
      <alignment horizontal="center"/>
    </xf>
    <xf numFmtId="0" fontId="7" fillId="0" borderId="0" xfId="4" applyFont="1" applyAlignment="1"/>
    <xf numFmtId="0" fontId="9" fillId="0" borderId="0" xfId="4" applyFont="1" applyAlignment="1">
      <alignment vertical="center"/>
    </xf>
    <xf numFmtId="0" fontId="7" fillId="0" borderId="0" xfId="4" applyFont="1" applyBorder="1" applyAlignment="1">
      <alignment horizontal="right" vertical="center"/>
    </xf>
    <xf numFmtId="0" fontId="7" fillId="0" borderId="0" xfId="4" applyFont="1" applyAlignment="1">
      <alignment wrapText="1"/>
    </xf>
    <xf numFmtId="0" fontId="5" fillId="0" borderId="0" xfId="4" applyFont="1" applyAlignment="1">
      <alignment horizontal="right"/>
    </xf>
    <xf numFmtId="0" fontId="5" fillId="0" borderId="0" xfId="4" applyFont="1" applyAlignment="1">
      <alignment horizontal="centerContinuous" vertical="center"/>
    </xf>
    <xf numFmtId="0" fontId="11" fillId="0" borderId="0" xfId="5" applyFont="1"/>
    <xf numFmtId="0" fontId="12" fillId="0" borderId="0" xfId="5" applyFont="1" applyAlignment="1">
      <alignment horizontal="center" vertical="center"/>
    </xf>
    <xf numFmtId="0" fontId="4" fillId="0" borderId="0" xfId="5" applyFont="1"/>
    <xf numFmtId="0" fontId="4" fillId="0" borderId="0" xfId="5" applyFont="1" applyFill="1" applyBorder="1" applyAlignment="1">
      <alignment horizontal="left"/>
    </xf>
    <xf numFmtId="0" fontId="4" fillId="0" borderId="0" xfId="5" applyFont="1" applyAlignment="1">
      <alignment horizontal="center" vertical="center"/>
    </xf>
    <xf numFmtId="0" fontId="4" fillId="0" borderId="0" xfId="5" applyFont="1" applyFill="1" applyBorder="1" applyAlignment="1"/>
    <xf numFmtId="49" fontId="4" fillId="0" borderId="0" xfId="5" applyNumberFormat="1" applyFont="1"/>
    <xf numFmtId="0" fontId="4" fillId="0" borderId="0" xfId="5" applyFont="1" applyBorder="1"/>
    <xf numFmtId="49" fontId="4" fillId="0" borderId="0" xfId="5" applyNumberFormat="1" applyFont="1" applyBorder="1"/>
    <xf numFmtId="49" fontId="13" fillId="0" borderId="0" xfId="5" applyNumberFormat="1" applyFont="1" applyBorder="1"/>
    <xf numFmtId="0" fontId="12" fillId="0" borderId="0" xfId="5" applyFont="1"/>
    <xf numFmtId="0" fontId="4" fillId="0" borderId="0" xfId="4" applyFont="1"/>
    <xf numFmtId="0" fontId="6" fillId="0" borderId="0" xfId="4" applyFont="1" applyAlignment="1"/>
    <xf numFmtId="0" fontId="4" fillId="0" borderId="0" xfId="4" applyFont="1" applyAlignment="1">
      <alignment horizontal="centerContinuous"/>
    </xf>
    <xf numFmtId="0" fontId="8" fillId="0" borderId="0" xfId="4" applyFont="1" applyAlignment="1">
      <alignment horizontal="centerContinuous" vertical="center"/>
    </xf>
    <xf numFmtId="0" fontId="12" fillId="0" borderId="0" xfId="4" applyFont="1" applyBorder="1"/>
    <xf numFmtId="0" fontId="12" fillId="0" borderId="33" xfId="4" applyFont="1" applyBorder="1" applyAlignment="1">
      <alignment horizontal="center" vertical="center"/>
    </xf>
    <xf numFmtId="0" fontId="12" fillId="6" borderId="14" xfId="4" applyFont="1" applyFill="1" applyBorder="1" applyAlignment="1">
      <alignment horizontal="center" vertical="center"/>
    </xf>
    <xf numFmtId="0" fontId="5" fillId="0" borderId="0" xfId="4" applyFont="1" applyBorder="1" applyAlignment="1"/>
    <xf numFmtId="0" fontId="15" fillId="0" borderId="0" xfId="4" applyFont="1"/>
    <xf numFmtId="0" fontId="12" fillId="0" borderId="0" xfId="4" applyFont="1" applyAlignment="1"/>
    <xf numFmtId="0" fontId="12" fillId="0" borderId="0" xfId="4" applyFont="1" applyAlignment="1">
      <alignment horizontal="center"/>
    </xf>
    <xf numFmtId="0" fontId="12" fillId="0" borderId="0" xfId="4" applyFont="1" applyBorder="1" applyAlignment="1">
      <alignment horizontal="right"/>
    </xf>
    <xf numFmtId="0" fontId="16" fillId="0" borderId="0" xfId="5" applyFont="1" applyBorder="1"/>
    <xf numFmtId="0" fontId="12" fillId="0" borderId="0" xfId="5" applyFont="1" applyBorder="1" applyAlignment="1">
      <alignment horizontal="right" vertical="center"/>
    </xf>
    <xf numFmtId="0" fontId="12" fillId="0" borderId="0" xfId="5" applyFont="1" applyAlignment="1"/>
    <xf numFmtId="0" fontId="16" fillId="0" borderId="0" xfId="5" applyFont="1"/>
    <xf numFmtId="0" fontId="16" fillId="0" borderId="0" xfId="5" applyFont="1" applyAlignment="1">
      <alignment vertical="center"/>
    </xf>
    <xf numFmtId="0" fontId="8" fillId="0" borderId="0" xfId="5" applyFont="1" applyBorder="1"/>
    <xf numFmtId="0" fontId="8" fillId="0" borderId="0" xfId="5" applyFont="1"/>
    <xf numFmtId="0" fontId="8" fillId="0" borderId="30" xfId="4" applyFont="1" applyBorder="1" applyAlignment="1">
      <alignment horizontal="centerContinuous" vertical="center"/>
    </xf>
    <xf numFmtId="0" fontId="8" fillId="0" borderId="0" xfId="5" applyFont="1" applyAlignment="1">
      <alignment horizontal="centerContinuous"/>
    </xf>
    <xf numFmtId="0" fontId="8" fillId="0" borderId="0" xfId="5" applyFont="1" applyFill="1" applyBorder="1" applyAlignment="1">
      <alignment vertical="center"/>
    </xf>
    <xf numFmtId="4" fontId="12" fillId="0" borderId="16" xfId="5" applyNumberFormat="1" applyFont="1" applyBorder="1" applyAlignment="1">
      <alignment horizontal="right" vertical="center"/>
    </xf>
    <xf numFmtId="0" fontId="8" fillId="0" borderId="0" xfId="5" applyFont="1" applyAlignment="1"/>
    <xf numFmtId="0" fontId="16" fillId="0" borderId="0" xfId="5" applyFont="1" applyAlignment="1">
      <alignment horizontal="left"/>
    </xf>
    <xf numFmtId="0" fontId="6" fillId="0" borderId="0" xfId="6" applyFont="1" applyAlignment="1">
      <alignment horizontal="centerContinuous"/>
    </xf>
    <xf numFmtId="0" fontId="8" fillId="0" borderId="30" xfId="6" applyFont="1" applyBorder="1" applyAlignment="1">
      <alignment horizontal="centerContinuous" vertical="center"/>
    </xf>
    <xf numFmtId="0" fontId="8" fillId="0" borderId="0" xfId="6" applyFont="1" applyAlignment="1">
      <alignment horizontal="centerContinuous"/>
    </xf>
    <xf numFmtId="0" fontId="10" fillId="0" borderId="0" xfId="6" applyFont="1" applyAlignment="1">
      <alignment horizontal="left"/>
    </xf>
    <xf numFmtId="0" fontId="5" fillId="0" borderId="0" xfId="6" applyFont="1" applyAlignment="1">
      <alignment horizontal="right"/>
    </xf>
    <xf numFmtId="0" fontId="5" fillId="0" borderId="0" xfId="6" applyFont="1" applyAlignment="1">
      <alignment horizontal="centerContinuous" vertical="center"/>
    </xf>
    <xf numFmtId="0" fontId="19" fillId="6" borderId="15" xfId="6" applyFont="1" applyFill="1" applyBorder="1" applyAlignment="1">
      <alignment horizontal="center" vertical="center"/>
    </xf>
    <xf numFmtId="0" fontId="19" fillId="6" borderId="15" xfId="6" applyFont="1" applyFill="1" applyBorder="1" applyAlignment="1">
      <alignment horizontal="center" vertical="center" wrapText="1"/>
    </xf>
    <xf numFmtId="0" fontId="19" fillId="6" borderId="15" xfId="6" applyFont="1" applyFill="1" applyBorder="1" applyAlignment="1">
      <alignment horizontal="center" vertical="center" textRotation="90" wrapText="1"/>
    </xf>
    <xf numFmtId="0" fontId="20" fillId="6" borderId="15" xfId="6" applyFont="1" applyFill="1" applyBorder="1" applyAlignment="1">
      <alignment horizontal="center" vertical="center" wrapText="1"/>
    </xf>
    <xf numFmtId="0" fontId="8" fillId="6" borderId="15" xfId="5" applyFont="1" applyFill="1" applyBorder="1" applyAlignment="1">
      <alignment horizontal="center" vertical="center"/>
    </xf>
    <xf numFmtId="0" fontId="8" fillId="6" borderId="15" xfId="5" applyFont="1" applyFill="1" applyBorder="1" applyAlignment="1">
      <alignment horizontal="center" vertical="center" wrapText="1"/>
    </xf>
    <xf numFmtId="0" fontId="8" fillId="6" borderId="14" xfId="5" applyFont="1" applyFill="1" applyBorder="1" applyAlignment="1">
      <alignment horizontal="center" vertical="center" wrapText="1"/>
    </xf>
    <xf numFmtId="0" fontId="8" fillId="0" borderId="0" xfId="6" applyFont="1" applyAlignment="1">
      <alignment vertical="center"/>
    </xf>
    <xf numFmtId="0" fontId="22" fillId="0" borderId="0" xfId="6" applyFont="1" applyAlignment="1">
      <alignment horizontal="justify" vertical="center"/>
    </xf>
    <xf numFmtId="0" fontId="8" fillId="0" borderId="0" xfId="6" applyFont="1" applyAlignment="1">
      <alignment horizontal="centerContinuous" vertical="center"/>
    </xf>
    <xf numFmtId="0" fontId="22" fillId="0" borderId="30" xfId="6" applyFont="1" applyBorder="1" applyAlignment="1">
      <alignment horizontal="centerContinuous" vertical="center"/>
    </xf>
    <xf numFmtId="0" fontId="23" fillId="0" borderId="0" xfId="6" applyFont="1" applyAlignment="1">
      <alignment horizontal="justify" vertical="center"/>
    </xf>
    <xf numFmtId="0" fontId="22" fillId="0" borderId="0" xfId="6" applyFont="1" applyBorder="1" applyAlignment="1">
      <alignment horizontal="justify" vertical="center"/>
    </xf>
    <xf numFmtId="0" fontId="24" fillId="9" borderId="8" xfId="4" applyFont="1" applyFill="1" applyBorder="1"/>
    <xf numFmtId="0" fontId="12" fillId="0" borderId="0" xfId="4" applyFont="1"/>
    <xf numFmtId="0" fontId="24" fillId="0" borderId="1" xfId="4" applyFont="1" applyBorder="1" applyAlignment="1">
      <alignment horizontal="centerContinuous" vertical="center"/>
    </xf>
    <xf numFmtId="0" fontId="24" fillId="0" borderId="93" xfId="4" applyFont="1" applyBorder="1" applyAlignment="1">
      <alignment horizontal="center"/>
    </xf>
    <xf numFmtId="0" fontId="12" fillId="0" borderId="0" xfId="8" applyFont="1" applyAlignment="1">
      <alignment vertical="center"/>
    </xf>
    <xf numFmtId="0" fontId="12" fillId="0" borderId="0" xfId="8" applyFont="1" applyAlignment="1">
      <alignment horizontal="center" vertical="center"/>
    </xf>
    <xf numFmtId="0" fontId="5" fillId="0" borderId="0" xfId="9" applyFont="1" applyAlignment="1">
      <alignment horizontal="centerContinuous" vertical="center"/>
    </xf>
    <xf numFmtId="164" fontId="4" fillId="0" borderId="0" xfId="4" applyNumberFormat="1" applyFont="1" applyAlignment="1">
      <alignment wrapText="1"/>
    </xf>
    <xf numFmtId="0" fontId="4" fillId="0" borderId="0" xfId="4" applyFont="1" applyAlignment="1"/>
    <xf numFmtId="164" fontId="4" fillId="0" borderId="0" xfId="4" applyNumberFormat="1" applyFont="1" applyAlignment="1">
      <alignment horizontal="center" vertical="center" wrapText="1"/>
    </xf>
    <xf numFmtId="0" fontId="12" fillId="0" borderId="0" xfId="4" applyFont="1" applyAlignment="1">
      <alignment horizontal="centerContinuous" vertical="center"/>
    </xf>
    <xf numFmtId="0" fontId="6" fillId="0" borderId="0" xfId="4" applyFont="1" applyAlignment="1">
      <alignment horizontal="centerContinuous"/>
    </xf>
    <xf numFmtId="0" fontId="12" fillId="0" borderId="0" xfId="4" applyFont="1" applyAlignment="1">
      <alignment horizontal="center" vertical="center"/>
    </xf>
    <xf numFmtId="0" fontId="12" fillId="0" borderId="0" xfId="4" applyNumberFormat="1" applyFont="1" applyBorder="1" applyAlignment="1">
      <alignment horizontal="center" vertical="center"/>
    </xf>
    <xf numFmtId="164" fontId="12" fillId="0" borderId="0" xfId="4" applyNumberFormat="1" applyFont="1" applyBorder="1" applyAlignment="1">
      <alignment vertical="center"/>
    </xf>
    <xf numFmtId="0" fontId="12" fillId="0" borderId="0" xfId="4" applyFont="1" applyBorder="1" applyAlignment="1">
      <alignment horizontal="right" vertical="center"/>
    </xf>
    <xf numFmtId="0" fontId="5" fillId="0" borderId="0" xfId="4" applyFont="1" applyAlignment="1">
      <alignment horizontal="left"/>
    </xf>
    <xf numFmtId="0" fontId="12" fillId="0" borderId="43" xfId="4" applyFont="1" applyBorder="1" applyAlignment="1">
      <alignment horizontal="right" vertical="center"/>
    </xf>
    <xf numFmtId="0" fontId="12" fillId="0" borderId="57" xfId="4" applyFont="1" applyBorder="1" applyAlignment="1">
      <alignment horizontal="right" vertical="center"/>
    </xf>
    <xf numFmtId="0" fontId="4" fillId="3" borderId="8" xfId="4" applyFont="1" applyFill="1" applyBorder="1" applyAlignment="1">
      <alignment horizontal="center" vertical="center"/>
    </xf>
    <xf numFmtId="0" fontId="4" fillId="0" borderId="9" xfId="4" applyFont="1" applyBorder="1" applyAlignment="1">
      <alignment horizontal="center" vertical="center"/>
    </xf>
    <xf numFmtId="0" fontId="4" fillId="0" borderId="56" xfId="4" applyFont="1" applyBorder="1" applyAlignment="1">
      <alignment horizontal="center" vertical="center"/>
    </xf>
    <xf numFmtId="0" fontId="12" fillId="6" borderId="46" xfId="4" applyFont="1" applyFill="1" applyBorder="1" applyAlignment="1">
      <alignment horizontal="center" vertical="center" wrapText="1"/>
    </xf>
    <xf numFmtId="164" fontId="12" fillId="6" borderId="3" xfId="4" applyNumberFormat="1" applyFont="1" applyFill="1" applyBorder="1" applyAlignment="1">
      <alignment horizontal="center" vertical="center" wrapText="1"/>
    </xf>
    <xf numFmtId="0" fontId="12" fillId="6" borderId="3" xfId="4" applyFont="1" applyFill="1" applyBorder="1" applyAlignment="1">
      <alignment horizontal="center" vertical="center" wrapText="1"/>
    </xf>
    <xf numFmtId="0" fontId="12" fillId="6" borderId="17" xfId="4" applyFont="1" applyFill="1" applyBorder="1" applyAlignment="1">
      <alignment horizontal="center" vertical="center" wrapText="1"/>
    </xf>
    <xf numFmtId="0" fontId="12" fillId="6" borderId="4" xfId="4" applyFont="1" applyFill="1" applyBorder="1" applyAlignment="1">
      <alignment horizontal="center" vertical="center" wrapText="1"/>
    </xf>
    <xf numFmtId="0" fontId="12" fillId="0" borderId="0" xfId="4" applyFont="1" applyAlignment="1">
      <alignment wrapText="1"/>
    </xf>
    <xf numFmtId="164" fontId="12" fillId="0" borderId="0" xfId="4" applyNumberFormat="1" applyFont="1" applyAlignment="1">
      <alignment wrapText="1"/>
    </xf>
    <xf numFmtId="164" fontId="4" fillId="0" borderId="0" xfId="5" applyNumberFormat="1" applyFont="1" applyAlignment="1">
      <alignment horizontal="center" vertical="center"/>
    </xf>
    <xf numFmtId="164" fontId="4" fillId="0" borderId="0" xfId="5" applyNumberFormat="1" applyFont="1" applyAlignment="1">
      <alignment horizontal="center" vertical="center" wrapText="1"/>
    </xf>
    <xf numFmtId="0" fontId="4" fillId="0" borderId="0" xfId="5" applyFont="1" applyFill="1" applyBorder="1" applyAlignment="1">
      <alignment horizontal="center" vertical="center"/>
    </xf>
    <xf numFmtId="0" fontId="4" fillId="0" borderId="0" xfId="5" applyFont="1" applyFill="1" applyBorder="1" applyAlignment="1">
      <alignment horizontal="left" vertical="center" wrapText="1"/>
    </xf>
    <xf numFmtId="0" fontId="4" fillId="0" borderId="0" xfId="4" applyFont="1" applyBorder="1"/>
    <xf numFmtId="0" fontId="12" fillId="0" borderId="16" xfId="4" applyFont="1" applyBorder="1" applyAlignment="1">
      <alignment horizontal="center" vertical="center"/>
    </xf>
    <xf numFmtId="0" fontId="12" fillId="6" borderId="14" xfId="4" applyFont="1" applyFill="1" applyBorder="1" applyAlignment="1">
      <alignment horizontal="center" vertical="center" wrapText="1"/>
    </xf>
    <xf numFmtId="0" fontId="12" fillId="6" borderId="16" xfId="4" applyFont="1" applyFill="1" applyBorder="1" applyAlignment="1">
      <alignment horizontal="center" vertical="center"/>
    </xf>
    <xf numFmtId="0" fontId="12" fillId="0" borderId="0" xfId="4" applyFont="1" applyAlignment="1">
      <alignment horizontal="right"/>
    </xf>
    <xf numFmtId="0" fontId="12" fillId="0" borderId="0" xfId="5" applyFont="1" applyAlignment="1">
      <alignment horizontal="centerContinuous"/>
    </xf>
    <xf numFmtId="0" fontId="12" fillId="0" borderId="0" xfId="5" applyFont="1" applyAlignment="1">
      <alignment horizontal="center"/>
    </xf>
    <xf numFmtId="4" fontId="16" fillId="0" borderId="0" xfId="5" applyNumberFormat="1" applyFont="1" applyBorder="1" applyAlignment="1">
      <alignment horizontal="right" vertical="center"/>
    </xf>
    <xf numFmtId="4" fontId="12" fillId="0" borderId="0" xfId="5" applyNumberFormat="1" applyFont="1" applyBorder="1" applyAlignment="1">
      <alignment horizontal="right" vertical="center"/>
    </xf>
    <xf numFmtId="4" fontId="12" fillId="0" borderId="1" xfId="5" applyNumberFormat="1" applyFont="1" applyBorder="1" applyAlignment="1">
      <alignment horizontal="center" vertical="center"/>
    </xf>
    <xf numFmtId="0" fontId="4" fillId="0" borderId="0" xfId="4" applyFont="1" applyAlignment="1">
      <alignment vertical="center"/>
    </xf>
    <xf numFmtId="0" fontId="12" fillId="0" borderId="0" xfId="5" applyFont="1" applyAlignment="1">
      <alignment horizontal="centerContinuous" vertical="center"/>
    </xf>
    <xf numFmtId="0" fontId="22" fillId="0" borderId="0" xfId="4" applyFont="1"/>
    <xf numFmtId="0" fontId="33" fillId="0" borderId="0" xfId="11"/>
    <xf numFmtId="4" fontId="12" fillId="0" borderId="0" xfId="4" applyNumberFormat="1" applyFont="1" applyBorder="1" applyAlignment="1">
      <alignment vertical="center"/>
    </xf>
    <xf numFmtId="0" fontId="12" fillId="0" borderId="29" xfId="4" applyFont="1" applyBorder="1" applyAlignment="1">
      <alignment horizontal="center" vertical="center"/>
    </xf>
    <xf numFmtId="0" fontId="34" fillId="0" borderId="0" xfId="11" applyFont="1" applyAlignment="1"/>
    <xf numFmtId="0" fontId="5" fillId="0" borderId="9" xfId="4" applyFont="1" applyBorder="1" applyAlignment="1">
      <alignment horizontal="center" vertical="center"/>
    </xf>
    <xf numFmtId="0" fontId="4" fillId="0" borderId="13" xfId="5" applyFont="1" applyBorder="1" applyAlignment="1" applyProtection="1">
      <alignment horizontal="center" vertical="center"/>
      <protection locked="0"/>
    </xf>
    <xf numFmtId="0" fontId="4" fillId="0" borderId="12" xfId="5" applyFont="1" applyBorder="1" applyProtection="1">
      <protection locked="0"/>
    </xf>
    <xf numFmtId="1" fontId="4" fillId="0" borderId="12" xfId="5" applyNumberFormat="1" applyFont="1" applyBorder="1" applyAlignment="1" applyProtection="1">
      <alignment horizontal="center" vertical="center"/>
      <protection locked="0"/>
    </xf>
    <xf numFmtId="4" fontId="4" fillId="0" borderId="48" xfId="5" applyNumberFormat="1" applyFont="1" applyBorder="1" applyProtection="1">
      <protection locked="0"/>
    </xf>
    <xf numFmtId="0" fontId="4" fillId="0" borderId="9" xfId="5" applyFont="1" applyBorder="1" applyAlignment="1" applyProtection="1">
      <alignment horizontal="center" vertical="center"/>
      <protection locked="0"/>
    </xf>
    <xf numFmtId="0" fontId="4" fillId="0" borderId="8" xfId="5" applyFont="1" applyBorder="1" applyProtection="1">
      <protection locked="0"/>
    </xf>
    <xf numFmtId="1" fontId="4" fillId="0" borderId="8" xfId="5" applyNumberFormat="1" applyFont="1" applyBorder="1" applyAlignment="1" applyProtection="1">
      <alignment horizontal="center" vertical="center"/>
      <protection locked="0"/>
    </xf>
    <xf numFmtId="0" fontId="4" fillId="0" borderId="8" xfId="5" applyFont="1" applyBorder="1" applyAlignment="1" applyProtection="1">
      <alignment horizontal="center" vertical="center"/>
      <protection locked="0"/>
    </xf>
    <xf numFmtId="0" fontId="4" fillId="0" borderId="5" xfId="5" applyFont="1" applyBorder="1" applyAlignment="1" applyProtection="1">
      <alignment horizontal="center" vertical="center"/>
      <protection locked="0"/>
    </xf>
    <xf numFmtId="1" fontId="4" fillId="0" borderId="27" xfId="5" applyNumberFormat="1" applyFont="1" applyBorder="1" applyAlignment="1" applyProtection="1">
      <alignment horizontal="center" vertical="center"/>
      <protection locked="0"/>
    </xf>
    <xf numFmtId="0" fontId="4" fillId="0" borderId="4" xfId="5" applyFont="1" applyBorder="1" applyProtection="1">
      <protection locked="0"/>
    </xf>
    <xf numFmtId="0" fontId="5" fillId="0" borderId="0" xfId="4" applyFont="1" applyAlignment="1" applyProtection="1">
      <alignment horizontal="right"/>
    </xf>
    <xf numFmtId="0" fontId="4" fillId="0" borderId="0" xfId="5" applyFont="1" applyAlignment="1" applyProtection="1">
      <alignment horizontal="center" vertical="center"/>
    </xf>
    <xf numFmtId="0" fontId="35" fillId="0" borderId="0" xfId="5" applyFont="1"/>
    <xf numFmtId="0" fontId="36" fillId="0" borderId="0" xfId="5" applyFont="1"/>
    <xf numFmtId="0" fontId="35" fillId="0" borderId="0" xfId="4" applyFont="1"/>
    <xf numFmtId="0" fontId="5" fillId="0" borderId="0" xfId="4" applyFont="1" applyAlignment="1" applyProtection="1">
      <alignment horizontal="centerContinuous" vertical="center"/>
    </xf>
    <xf numFmtId="0" fontId="12" fillId="0" borderId="0" xfId="5" applyFont="1" applyAlignment="1" applyProtection="1"/>
    <xf numFmtId="0" fontId="8" fillId="0" borderId="13" xfId="5" applyFont="1" applyBorder="1" applyAlignment="1" applyProtection="1">
      <alignment horizontal="center" vertical="center"/>
      <protection locked="0"/>
    </xf>
    <xf numFmtId="0" fontId="8" fillId="0" borderId="12" xfId="5" applyFont="1" applyBorder="1" applyAlignment="1" applyProtection="1">
      <alignment vertical="center"/>
      <protection locked="0"/>
    </xf>
    <xf numFmtId="4" fontId="8" fillId="0" borderId="12" xfId="5" applyNumberFormat="1" applyFont="1" applyBorder="1" applyAlignment="1" applyProtection="1">
      <alignment vertical="center"/>
      <protection locked="0"/>
    </xf>
    <xf numFmtId="0" fontId="8" fillId="0" borderId="9" xfId="5" applyFont="1" applyBorder="1" applyAlignment="1" applyProtection="1">
      <alignment horizontal="center" vertical="center"/>
      <protection locked="0"/>
    </xf>
    <xf numFmtId="0" fontId="8" fillId="0" borderId="8" xfId="5" applyFont="1" applyBorder="1" applyAlignment="1" applyProtection="1">
      <alignment vertical="center" wrapText="1"/>
      <protection locked="0"/>
    </xf>
    <xf numFmtId="0" fontId="8" fillId="0" borderId="8" xfId="5" applyFont="1" applyBorder="1" applyAlignment="1" applyProtection="1">
      <alignment vertical="center"/>
      <protection locked="0"/>
    </xf>
    <xf numFmtId="4" fontId="8" fillId="0" borderId="8" xfId="5" applyNumberFormat="1" applyFont="1" applyBorder="1" applyAlignment="1" applyProtection="1">
      <alignment vertical="center"/>
      <protection locked="0"/>
    </xf>
    <xf numFmtId="0" fontId="8" fillId="0" borderId="5" xfId="5" applyFont="1" applyBorder="1" applyAlignment="1" applyProtection="1">
      <alignment horizontal="center" vertical="center"/>
      <protection locked="0"/>
    </xf>
    <xf numFmtId="0" fontId="8" fillId="0" borderId="4" xfId="5" applyFont="1" applyBorder="1" applyAlignment="1" applyProtection="1">
      <alignment vertical="center"/>
      <protection locked="0"/>
    </xf>
    <xf numFmtId="4" fontId="8" fillId="0" borderId="4" xfId="5" applyNumberFormat="1" applyFont="1" applyBorder="1" applyAlignment="1" applyProtection="1">
      <alignment vertical="center"/>
      <protection locked="0"/>
    </xf>
    <xf numFmtId="0" fontId="8" fillId="0" borderId="9" xfId="6" applyFont="1" applyBorder="1" applyAlignment="1" applyProtection="1">
      <alignment horizontal="center" vertical="center"/>
      <protection locked="0"/>
    </xf>
    <xf numFmtId="0" fontId="8" fillId="0" borderId="8" xfId="6" applyFont="1" applyBorder="1" applyAlignment="1" applyProtection="1">
      <alignment horizontal="justify" vertical="center"/>
      <protection locked="0"/>
    </xf>
    <xf numFmtId="0" fontId="8" fillId="0" borderId="47" xfId="6" applyFont="1" applyBorder="1" applyAlignment="1" applyProtection="1">
      <alignment horizontal="justify" vertical="center"/>
      <protection locked="0"/>
    </xf>
    <xf numFmtId="0" fontId="8" fillId="0" borderId="4" xfId="6" applyFont="1" applyBorder="1" applyAlignment="1" applyProtection="1">
      <alignment horizontal="justify" vertical="center"/>
      <protection locked="0"/>
    </xf>
    <xf numFmtId="0" fontId="8" fillId="0" borderId="46" xfId="6" applyFont="1" applyBorder="1" applyAlignment="1" applyProtection="1">
      <alignment horizontal="justify" vertical="center"/>
      <protection locked="0"/>
    </xf>
    <xf numFmtId="0" fontId="12" fillId="0" borderId="0" xfId="4" applyFont="1" applyProtection="1">
      <protection locked="0"/>
    </xf>
    <xf numFmtId="0" fontId="12" fillId="0" borderId="22" xfId="4" quotePrefix="1" applyFont="1" applyFill="1" applyBorder="1" applyAlignment="1" applyProtection="1">
      <alignment horizontal="centerContinuous"/>
      <protection locked="0"/>
    </xf>
    <xf numFmtId="0" fontId="4" fillId="0" borderId="22" xfId="4" applyFont="1" applyFill="1" applyBorder="1" applyAlignment="1" applyProtection="1">
      <alignment horizontal="centerContinuous"/>
      <protection locked="0"/>
    </xf>
    <xf numFmtId="0" fontId="12" fillId="0" borderId="25" xfId="4" applyFont="1" applyFill="1" applyBorder="1" applyAlignment="1" applyProtection="1">
      <alignment horizontal="centerContinuous"/>
      <protection locked="0"/>
    </xf>
    <xf numFmtId="0" fontId="12" fillId="0" borderId="22" xfId="4" applyFont="1" applyFill="1" applyBorder="1" applyAlignment="1" applyProtection="1">
      <alignment horizontal="centerContinuous"/>
      <protection locked="0"/>
    </xf>
    <xf numFmtId="0" fontId="26" fillId="0" borderId="22" xfId="4" quotePrefix="1" applyFont="1" applyFill="1" applyBorder="1" applyAlignment="1" applyProtection="1">
      <alignment horizontal="centerContinuous"/>
      <protection locked="0"/>
    </xf>
    <xf numFmtId="0" fontId="25" fillId="0" borderId="22" xfId="4" applyFont="1" applyFill="1" applyBorder="1" applyAlignment="1" applyProtection="1">
      <alignment horizontal="centerContinuous"/>
      <protection locked="0"/>
    </xf>
    <xf numFmtId="0" fontId="25" fillId="0" borderId="22" xfId="4" applyFont="1" applyFill="1" applyBorder="1" applyProtection="1">
      <protection locked="0"/>
    </xf>
    <xf numFmtId="0" fontId="26" fillId="0" borderId="71" xfId="4" applyFont="1" applyFill="1" applyBorder="1" applyAlignment="1" applyProtection="1">
      <alignment horizontal="right"/>
      <protection locked="0"/>
    </xf>
    <xf numFmtId="0" fontId="25" fillId="0" borderId="22" xfId="4" applyFont="1" applyFill="1" applyBorder="1" applyAlignment="1" applyProtection="1">
      <alignment horizontal="center"/>
      <protection locked="0"/>
    </xf>
    <xf numFmtId="0" fontId="26" fillId="0" borderId="22" xfId="4" applyFont="1" applyFill="1" applyBorder="1" applyAlignment="1" applyProtection="1">
      <alignment horizontal="center"/>
      <protection locked="0"/>
    </xf>
    <xf numFmtId="0" fontId="26" fillId="0" borderId="22" xfId="4" applyFont="1" applyFill="1" applyBorder="1" applyAlignment="1" applyProtection="1">
      <alignment horizontal="centerContinuous"/>
      <protection locked="0"/>
    </xf>
    <xf numFmtId="0" fontId="26" fillId="0" borderId="34" xfId="4" applyFont="1" applyFill="1" applyBorder="1" applyAlignment="1" applyProtection="1">
      <alignment horizontal="centerContinuous"/>
      <protection locked="0"/>
    </xf>
    <xf numFmtId="0" fontId="27" fillId="0" borderId="22" xfId="4" applyFont="1" applyFill="1" applyBorder="1" applyAlignment="1" applyProtection="1">
      <alignment horizontal="centerContinuous"/>
      <protection locked="0"/>
    </xf>
    <xf numFmtId="0" fontId="25" fillId="0" borderId="91" xfId="4" applyFont="1" applyFill="1" applyBorder="1" applyAlignment="1" applyProtection="1">
      <alignment horizontal="centerContinuous"/>
      <protection locked="0"/>
    </xf>
    <xf numFmtId="0" fontId="4" fillId="0" borderId="47" xfId="4" applyFont="1" applyBorder="1" applyAlignment="1" applyProtection="1">
      <alignment horizontal="center" vertical="center"/>
      <protection locked="0"/>
    </xf>
    <xf numFmtId="0" fontId="4" fillId="6" borderId="48" xfId="4" applyFont="1" applyFill="1" applyBorder="1" applyAlignment="1" applyProtection="1">
      <alignment horizontal="center" vertical="center"/>
      <protection locked="0"/>
    </xf>
    <xf numFmtId="0" fontId="4" fillId="3" borderId="47" xfId="4" applyFont="1" applyFill="1" applyBorder="1" applyAlignment="1" applyProtection="1">
      <alignment horizontal="center" vertical="center"/>
      <protection locked="0"/>
    </xf>
    <xf numFmtId="0" fontId="12" fillId="0" borderId="8" xfId="5" applyFont="1" applyBorder="1" applyAlignment="1" applyProtection="1">
      <alignment vertical="center"/>
      <protection locked="0"/>
    </xf>
    <xf numFmtId="1" fontId="12" fillId="0" borderId="12" xfId="5" applyNumberFormat="1" applyFont="1" applyBorder="1" applyAlignment="1" applyProtection="1">
      <alignment horizontal="center" vertical="center"/>
      <protection locked="0"/>
    </xf>
    <xf numFmtId="0" fontId="12" fillId="0" borderId="12" xfId="5" applyFont="1" applyBorder="1" applyAlignment="1" applyProtection="1">
      <alignment horizontal="center" vertical="center"/>
      <protection locked="0"/>
    </xf>
    <xf numFmtId="0" fontId="12" fillId="0" borderId="4" xfId="5" applyFont="1" applyBorder="1" applyAlignment="1" applyProtection="1">
      <alignment vertical="center"/>
      <protection locked="0"/>
    </xf>
    <xf numFmtId="1" fontId="12" fillId="0" borderId="4" xfId="5" applyNumberFormat="1" applyFont="1" applyBorder="1" applyAlignment="1" applyProtection="1">
      <alignment horizontal="center" vertical="center"/>
      <protection locked="0"/>
    </xf>
    <xf numFmtId="0" fontId="12" fillId="0" borderId="4" xfId="5" applyFont="1" applyBorder="1" applyAlignment="1" applyProtection="1">
      <alignment horizontal="center" vertical="center"/>
      <protection locked="0"/>
    </xf>
    <xf numFmtId="0" fontId="4" fillId="0" borderId="110" xfId="5" applyFont="1" applyBorder="1" applyAlignment="1" applyProtection="1">
      <alignment horizontal="center" vertical="center"/>
      <protection locked="0"/>
    </xf>
    <xf numFmtId="0" fontId="4" fillId="0" borderId="109" xfId="5" applyFont="1" applyBorder="1" applyAlignment="1" applyProtection="1">
      <alignment horizontal="center" vertical="center"/>
      <protection locked="0"/>
    </xf>
    <xf numFmtId="0" fontId="12" fillId="0" borderId="109" xfId="5" applyFont="1" applyBorder="1" applyAlignment="1" applyProtection="1">
      <alignment horizontal="center" vertical="center"/>
      <protection locked="0"/>
    </xf>
    <xf numFmtId="0" fontId="12" fillId="0" borderId="108" xfId="5" applyFont="1" applyBorder="1" applyAlignment="1" applyProtection="1">
      <alignment horizontal="center" vertical="center"/>
      <protection locked="0"/>
    </xf>
    <xf numFmtId="0" fontId="4" fillId="0" borderId="0" xfId="4" applyFont="1" applyProtection="1">
      <protection locked="0"/>
    </xf>
    <xf numFmtId="0" fontId="4" fillId="0" borderId="58" xfId="4" applyFont="1" applyBorder="1" applyAlignment="1" applyProtection="1">
      <alignment horizontal="center" vertical="center"/>
      <protection locked="0"/>
    </xf>
    <xf numFmtId="0" fontId="4" fillId="0" borderId="34" xfId="4" applyFont="1" applyBorder="1" applyAlignment="1" applyProtection="1">
      <protection locked="0"/>
    </xf>
    <xf numFmtId="0" fontId="4" fillId="0" borderId="12" xfId="4" applyFont="1" applyBorder="1" applyAlignment="1" applyProtection="1">
      <protection locked="0"/>
    </xf>
    <xf numFmtId="0" fontId="4" fillId="0" borderId="63" xfId="4" applyFont="1" applyBorder="1" applyAlignment="1" applyProtection="1">
      <alignment horizontal="center" vertical="center"/>
      <protection locked="0"/>
    </xf>
    <xf numFmtId="0" fontId="4" fillId="0" borderId="8" xfId="4" applyFont="1" applyBorder="1" applyAlignment="1" applyProtection="1">
      <protection locked="0"/>
    </xf>
    <xf numFmtId="0" fontId="8" fillId="0" borderId="0" xfId="6" applyFont="1" applyBorder="1" applyAlignment="1">
      <alignment horizontal="centerContinuous" vertical="center"/>
    </xf>
    <xf numFmtId="0" fontId="12" fillId="0" borderId="46" xfId="4" applyNumberFormat="1" applyFont="1" applyBorder="1" applyAlignment="1" applyProtection="1">
      <alignment horizontal="center" vertical="center"/>
      <protection locked="0"/>
    </xf>
    <xf numFmtId="3" fontId="12" fillId="3" borderId="32" xfId="4" applyNumberFormat="1" applyFont="1" applyFill="1" applyBorder="1" applyAlignment="1" applyProtection="1">
      <alignment horizontal="center" vertical="center"/>
      <protection locked="0"/>
    </xf>
    <xf numFmtId="3" fontId="12" fillId="3" borderId="14" xfId="4" applyNumberFormat="1" applyFont="1" applyFill="1" applyBorder="1" applyAlignment="1" applyProtection="1">
      <alignment horizontal="center" vertical="center"/>
      <protection locked="0"/>
    </xf>
    <xf numFmtId="0" fontId="4" fillId="6" borderId="39" xfId="4" applyFont="1" applyFill="1" applyBorder="1" applyAlignment="1" applyProtection="1">
      <alignment vertical="center"/>
      <protection locked="0"/>
    </xf>
    <xf numFmtId="3" fontId="12" fillId="0" borderId="14" xfId="4" applyNumberFormat="1" applyFont="1" applyBorder="1" applyAlignment="1" applyProtection="1">
      <alignment horizontal="center" vertical="center"/>
      <protection locked="0"/>
    </xf>
    <xf numFmtId="0" fontId="4" fillId="3" borderId="8" xfId="4" applyFont="1" applyFill="1" applyBorder="1" applyAlignment="1" applyProtection="1">
      <alignment horizontal="center" vertical="center"/>
      <protection locked="0"/>
    </xf>
    <xf numFmtId="0" fontId="4" fillId="6" borderId="11" xfId="4" applyFont="1" applyFill="1" applyBorder="1" applyAlignment="1" applyProtection="1">
      <alignment vertical="center"/>
      <protection locked="0"/>
    </xf>
    <xf numFmtId="0" fontId="4" fillId="6" borderId="0" xfId="4" applyFont="1" applyFill="1" applyBorder="1" applyAlignment="1" applyProtection="1">
      <alignment vertical="center"/>
      <protection locked="0"/>
    </xf>
    <xf numFmtId="0" fontId="4" fillId="0" borderId="0" xfId="4" applyFont="1" applyAlignment="1" applyProtection="1">
      <alignment horizontal="center" vertical="center"/>
      <protection locked="0"/>
    </xf>
    <xf numFmtId="0" fontId="4" fillId="6" borderId="39" xfId="4" applyFont="1" applyFill="1" applyBorder="1" applyAlignment="1" applyProtection="1">
      <protection locked="0"/>
    </xf>
    <xf numFmtId="0" fontId="12" fillId="0" borderId="14" xfId="4" applyNumberFormat="1" applyFont="1" applyBorder="1" applyAlignment="1" applyProtection="1">
      <alignment horizontal="center" vertical="center"/>
      <protection locked="0"/>
    </xf>
    <xf numFmtId="0" fontId="37" fillId="0" borderId="0" xfId="5" applyFont="1"/>
    <xf numFmtId="0" fontId="32" fillId="0" borderId="0" xfId="5" applyFont="1"/>
    <xf numFmtId="0" fontId="38" fillId="0" borderId="0" xfId="5" applyFont="1"/>
    <xf numFmtId="0" fontId="39" fillId="0" borderId="0" xfId="5" applyFont="1"/>
    <xf numFmtId="0" fontId="40" fillId="0" borderId="0" xfId="5" applyFont="1"/>
    <xf numFmtId="0" fontId="41" fillId="0" borderId="0" xfId="5" applyFont="1"/>
    <xf numFmtId="0" fontId="40" fillId="0" borderId="0" xfId="5" applyFont="1" applyAlignment="1">
      <alignment horizontal="center" vertical="center"/>
    </xf>
    <xf numFmtId="0" fontId="4" fillId="0" borderId="11" xfId="5" applyFont="1" applyBorder="1" applyProtection="1">
      <protection locked="0"/>
    </xf>
    <xf numFmtId="0" fontId="4" fillId="0" borderId="7" xfId="5" applyFont="1" applyBorder="1" applyProtection="1">
      <protection locked="0"/>
    </xf>
    <xf numFmtId="0" fontId="4" fillId="0" borderId="7" xfId="5" applyFont="1" applyBorder="1" applyAlignment="1" applyProtection="1">
      <alignment horizontal="center" vertical="center"/>
      <protection locked="0"/>
    </xf>
    <xf numFmtId="0" fontId="4" fillId="0" borderId="3" xfId="5" applyFont="1" applyBorder="1" applyProtection="1">
      <protection locked="0"/>
    </xf>
    <xf numFmtId="0" fontId="4" fillId="0" borderId="0" xfId="5" applyNumberFormat="1" applyFont="1" applyFill="1" applyBorder="1" applyAlignment="1"/>
    <xf numFmtId="10" fontId="4" fillId="0" borderId="0" xfId="5" applyNumberFormat="1" applyFont="1"/>
    <xf numFmtId="0" fontId="42" fillId="0" borderId="0" xfId="5" applyNumberFormat="1" applyFont="1" applyAlignment="1">
      <alignment horizontal="right"/>
    </xf>
    <xf numFmtId="0" fontId="12" fillId="0" borderId="0" xfId="5" applyNumberFormat="1" applyFont="1"/>
    <xf numFmtId="0" fontId="12" fillId="0" borderId="11" xfId="5" applyFont="1" applyBorder="1" applyAlignment="1" applyProtection="1">
      <alignment horizontal="center" vertical="center"/>
      <protection locked="0"/>
    </xf>
    <xf numFmtId="0" fontId="12" fillId="0" borderId="3" xfId="5" applyFont="1" applyBorder="1" applyAlignment="1" applyProtection="1">
      <alignment horizontal="center" vertical="center"/>
      <protection locked="0"/>
    </xf>
    <xf numFmtId="0" fontId="8" fillId="0" borderId="12" xfId="5" applyFont="1" applyBorder="1" applyAlignment="1" applyProtection="1">
      <alignment vertical="center" wrapText="1"/>
      <protection locked="0"/>
    </xf>
    <xf numFmtId="0" fontId="4" fillId="0" borderId="58" xfId="4" applyFont="1" applyBorder="1" applyAlignment="1">
      <alignment vertical="center"/>
    </xf>
    <xf numFmtId="0" fontId="4" fillId="0" borderId="0" xfId="4" applyFont="1" applyBorder="1" applyAlignment="1">
      <alignment vertical="center"/>
    </xf>
    <xf numFmtId="167" fontId="4" fillId="0" borderId="12" xfId="5" applyNumberFormat="1" applyFont="1" applyBorder="1" applyAlignment="1" applyProtection="1">
      <alignment vertical="center"/>
      <protection locked="0"/>
    </xf>
    <xf numFmtId="167" fontId="12" fillId="0" borderId="28" xfId="5" applyNumberFormat="1" applyFont="1" applyBorder="1" applyProtection="1">
      <protection locked="0"/>
    </xf>
    <xf numFmtId="167" fontId="12" fillId="0" borderId="8" xfId="5" applyNumberFormat="1" applyFont="1" applyBorder="1" applyProtection="1">
      <protection locked="0"/>
    </xf>
    <xf numFmtId="167" fontId="4" fillId="0" borderId="28" xfId="5" applyNumberFormat="1" applyFont="1" applyBorder="1" applyAlignment="1" applyProtection="1">
      <alignment vertical="center"/>
      <protection locked="0"/>
    </xf>
    <xf numFmtId="167" fontId="4" fillId="0" borderId="8" xfId="5" applyNumberFormat="1" applyFont="1" applyBorder="1" applyAlignment="1" applyProtection="1">
      <alignment vertical="center"/>
      <protection locked="0"/>
    </xf>
    <xf numFmtId="167" fontId="12" fillId="0" borderId="28" xfId="5" applyNumberFormat="1" applyFont="1" applyBorder="1" applyAlignment="1" applyProtection="1">
      <alignment vertical="center"/>
      <protection locked="0"/>
    </xf>
    <xf numFmtId="167" fontId="12" fillId="0" borderId="8" xfId="5" applyNumberFormat="1" applyFont="1" applyBorder="1" applyAlignment="1" applyProtection="1">
      <alignment vertical="center"/>
      <protection locked="0"/>
    </xf>
    <xf numFmtId="167" fontId="12" fillId="0" borderId="17" xfId="5" applyNumberFormat="1" applyFont="1" applyBorder="1" applyAlignment="1" applyProtection="1">
      <alignment vertical="center"/>
      <protection locked="0"/>
    </xf>
    <xf numFmtId="167" fontId="12" fillId="0" borderId="4" xfId="5" applyNumberFormat="1" applyFont="1" applyBorder="1" applyAlignment="1" applyProtection="1">
      <alignment vertical="center"/>
      <protection locked="0"/>
    </xf>
    <xf numFmtId="167" fontId="4" fillId="0" borderId="19" xfId="4" applyNumberFormat="1" applyFont="1" applyBorder="1" applyAlignment="1" applyProtection="1">
      <protection locked="0"/>
    </xf>
    <xf numFmtId="167" fontId="4" fillId="0" borderId="12" xfId="4" applyNumberFormat="1" applyFont="1" applyBorder="1" applyAlignment="1" applyProtection="1">
      <protection locked="0"/>
    </xf>
    <xf numFmtId="167" fontId="4" fillId="0" borderId="28" xfId="4" applyNumberFormat="1" applyFont="1" applyBorder="1" applyAlignment="1" applyProtection="1">
      <protection locked="0"/>
    </xf>
    <xf numFmtId="167" fontId="4" fillId="0" borderId="8" xfId="4" applyNumberFormat="1" applyFont="1" applyBorder="1" applyAlignment="1" applyProtection="1">
      <protection locked="0"/>
    </xf>
    <xf numFmtId="167" fontId="4" fillId="0" borderId="9" xfId="4" applyNumberFormat="1" applyFont="1" applyBorder="1" applyAlignment="1" applyProtection="1">
      <protection locked="0"/>
    </xf>
    <xf numFmtId="167" fontId="5" fillId="0" borderId="56" xfId="4" applyNumberFormat="1" applyFont="1" applyBorder="1" applyAlignment="1" applyProtection="1">
      <protection locked="0"/>
    </xf>
    <xf numFmtId="167" fontId="5" fillId="0" borderId="9" xfId="4" applyNumberFormat="1" applyFont="1" applyBorder="1" applyAlignment="1" applyProtection="1">
      <protection locked="0"/>
    </xf>
    <xf numFmtId="0" fontId="5" fillId="0" borderId="12" xfId="5" applyFont="1" applyBorder="1" applyAlignment="1" applyProtection="1">
      <alignment horizontal="center"/>
      <protection locked="0"/>
    </xf>
    <xf numFmtId="0" fontId="5" fillId="0" borderId="8" xfId="5" applyFont="1" applyBorder="1" applyAlignment="1" applyProtection="1">
      <alignment horizontal="center"/>
      <protection locked="0"/>
    </xf>
    <xf numFmtId="0" fontId="5" fillId="0" borderId="8" xfId="5" applyFont="1" applyBorder="1" applyAlignment="1" applyProtection="1">
      <alignment horizontal="center" vertical="center"/>
      <protection locked="0"/>
    </xf>
    <xf numFmtId="0" fontId="5" fillId="0" borderId="27" xfId="5" applyFont="1" applyBorder="1" applyAlignment="1" applyProtection="1">
      <alignment horizontal="center"/>
      <protection locked="0"/>
    </xf>
    <xf numFmtId="164" fontId="4" fillId="0" borderId="48" xfId="5" applyNumberFormat="1" applyFont="1" applyBorder="1" applyProtection="1">
      <protection locked="0"/>
    </xf>
    <xf numFmtId="164" fontId="4" fillId="0" borderId="47" xfId="5" applyNumberFormat="1" applyFont="1" applyBorder="1" applyProtection="1">
      <protection locked="0"/>
    </xf>
    <xf numFmtId="164" fontId="4" fillId="0" borderId="47" xfId="5" applyNumberFormat="1" applyFont="1" applyBorder="1" applyAlignment="1" applyProtection="1">
      <alignment horizontal="right" vertical="center"/>
      <protection locked="0"/>
    </xf>
    <xf numFmtId="164" fontId="4" fillId="0" borderId="46" xfId="5" applyNumberFormat="1" applyFont="1" applyBorder="1" applyProtection="1">
      <protection locked="0"/>
    </xf>
    <xf numFmtId="164" fontId="12" fillId="0" borderId="59" xfId="4" applyNumberFormat="1" applyFont="1" applyBorder="1"/>
    <xf numFmtId="164" fontId="4" fillId="0" borderId="40" xfId="4" applyNumberFormat="1" applyFont="1" applyBorder="1" applyProtection="1">
      <protection locked="0"/>
    </xf>
    <xf numFmtId="164" fontId="4" fillId="0" borderId="39" xfId="4" applyNumberFormat="1" applyFont="1" applyBorder="1" applyProtection="1">
      <protection locked="0"/>
    </xf>
    <xf numFmtId="164" fontId="12" fillId="0" borderId="41" xfId="4" applyNumberFormat="1" applyFont="1" applyBorder="1" applyProtection="1">
      <protection locked="0"/>
    </xf>
    <xf numFmtId="164" fontId="12" fillId="0" borderId="14" xfId="4" applyNumberFormat="1" applyFont="1" applyBorder="1"/>
    <xf numFmtId="164" fontId="12" fillId="0" borderId="29" xfId="4" applyNumberFormat="1" applyFont="1" applyBorder="1" applyAlignment="1">
      <alignment vertical="center"/>
    </xf>
    <xf numFmtId="164" fontId="16" fillId="0" borderId="33" xfId="5" applyNumberFormat="1" applyFont="1" applyBorder="1" applyAlignment="1">
      <alignment horizontal="right" vertical="center"/>
    </xf>
    <xf numFmtId="164" fontId="16" fillId="0" borderId="15" xfId="5" applyNumberFormat="1" applyFont="1" applyBorder="1" applyAlignment="1">
      <alignment horizontal="right" vertical="center"/>
    </xf>
    <xf numFmtId="164" fontId="16" fillId="0" borderId="32" xfId="5" applyNumberFormat="1" applyFont="1" applyBorder="1" applyAlignment="1">
      <alignment horizontal="right" vertical="center"/>
    </xf>
    <xf numFmtId="164" fontId="8" fillId="0" borderId="12" xfId="5" applyNumberFormat="1" applyFont="1" applyBorder="1" applyAlignment="1" applyProtection="1">
      <alignment vertical="center"/>
      <protection locked="0"/>
    </xf>
    <xf numFmtId="164" fontId="8" fillId="0" borderId="48" xfId="5" applyNumberFormat="1" applyFont="1" applyBorder="1" applyAlignment="1" applyProtection="1">
      <alignment vertical="center"/>
      <protection locked="0"/>
    </xf>
    <xf numFmtId="164" fontId="8" fillId="0" borderId="8" xfId="5" applyNumberFormat="1" applyFont="1" applyBorder="1" applyAlignment="1" applyProtection="1">
      <alignment vertical="center"/>
      <protection locked="0"/>
    </xf>
    <xf numFmtId="164" fontId="8" fillId="0" borderId="47" xfId="5" applyNumberFormat="1" applyFont="1" applyBorder="1" applyAlignment="1" applyProtection="1">
      <alignment vertical="center"/>
      <protection locked="0"/>
    </xf>
    <xf numFmtId="164" fontId="8" fillId="0" borderId="4" xfId="5" applyNumberFormat="1" applyFont="1" applyBorder="1" applyAlignment="1" applyProtection="1">
      <alignment vertical="center"/>
      <protection locked="0"/>
    </xf>
    <xf numFmtId="164" fontId="8" fillId="0" borderId="46" xfId="5" applyNumberFormat="1" applyFont="1" applyBorder="1" applyAlignment="1" applyProtection="1">
      <alignment vertical="center"/>
      <protection locked="0"/>
    </xf>
    <xf numFmtId="164" fontId="16" fillId="0" borderId="14" xfId="5" applyNumberFormat="1" applyFont="1" applyBorder="1" applyAlignment="1">
      <alignment horizontal="right" vertical="center"/>
    </xf>
    <xf numFmtId="164" fontId="4" fillId="0" borderId="64" xfId="4" applyNumberFormat="1" applyFont="1" applyBorder="1" applyAlignment="1" applyProtection="1">
      <alignment vertical="center"/>
      <protection locked="0"/>
    </xf>
    <xf numFmtId="164" fontId="4" fillId="0" borderId="64" xfId="4" applyNumberFormat="1" applyFont="1" applyBorder="1" applyAlignment="1" applyProtection="1">
      <alignment vertical="center"/>
    </xf>
    <xf numFmtId="164" fontId="4" fillId="0" borderId="8" xfId="4" applyNumberFormat="1" applyFont="1" applyBorder="1" applyAlignment="1" applyProtection="1">
      <alignment vertical="center"/>
      <protection locked="0"/>
    </xf>
    <xf numFmtId="164" fontId="4" fillId="0" borderId="8" xfId="4" applyNumberFormat="1" applyFont="1" applyBorder="1" applyAlignment="1" applyProtection="1">
      <alignment vertical="center"/>
    </xf>
    <xf numFmtId="164" fontId="12" fillId="0" borderId="4" xfId="4" applyNumberFormat="1" applyFont="1" applyBorder="1" applyAlignment="1">
      <alignment vertical="center"/>
    </xf>
    <xf numFmtId="164" fontId="4" fillId="0" borderId="56" xfId="4" applyNumberFormat="1" applyFont="1" applyBorder="1" applyAlignment="1" applyProtection="1">
      <alignment horizontal="right" vertical="center" wrapText="1"/>
      <protection locked="0"/>
    </xf>
    <xf numFmtId="164" fontId="4" fillId="0" borderId="54" xfId="4" applyNumberFormat="1" applyFont="1" applyBorder="1" applyAlignment="1" applyProtection="1">
      <alignment horizontal="right" vertical="center" wrapText="1"/>
      <protection locked="0"/>
    </xf>
    <xf numFmtId="164" fontId="4" fillId="0" borderId="54" xfId="4" applyNumberFormat="1" applyFont="1" applyBorder="1" applyAlignment="1" applyProtection="1">
      <alignment horizontal="right" vertical="center" wrapText="1"/>
    </xf>
    <xf numFmtId="164" fontId="4" fillId="0" borderId="9" xfId="4" applyNumberFormat="1" applyFont="1" applyBorder="1" applyAlignment="1" applyProtection="1">
      <alignment horizontal="right" vertical="center" wrapText="1"/>
      <protection locked="0"/>
    </xf>
    <xf numFmtId="164" fontId="4" fillId="0" borderId="28" xfId="4" applyNumberFormat="1" applyFont="1" applyBorder="1" applyAlignment="1" applyProtection="1">
      <alignment horizontal="right" vertical="center" wrapText="1"/>
      <protection locked="0"/>
    </xf>
    <xf numFmtId="164" fontId="4" fillId="0" borderId="28" xfId="4" applyNumberFormat="1" applyFont="1" applyBorder="1" applyAlignment="1" applyProtection="1">
      <alignment horizontal="right" vertical="center" wrapText="1"/>
    </xf>
    <xf numFmtId="164" fontId="12" fillId="0" borderId="5" xfId="4" applyNumberFormat="1" applyFont="1" applyBorder="1" applyAlignment="1">
      <alignment vertical="center"/>
    </xf>
    <xf numFmtId="164" fontId="4" fillId="3" borderId="64" xfId="4" applyNumberFormat="1" applyFont="1" applyFill="1" applyBorder="1" applyAlignment="1" applyProtection="1">
      <alignment vertical="center"/>
      <protection locked="0"/>
    </xf>
    <xf numFmtId="164" fontId="4" fillId="3" borderId="64" xfId="4" applyNumberFormat="1" applyFont="1" applyFill="1" applyBorder="1" applyAlignment="1" applyProtection="1">
      <alignment vertical="center"/>
    </xf>
    <xf numFmtId="164" fontId="4" fillId="3" borderId="8" xfId="4" applyNumberFormat="1" applyFont="1" applyFill="1" applyBorder="1" applyAlignment="1" applyProtection="1">
      <alignment horizontal="right" vertical="center"/>
      <protection locked="0"/>
    </xf>
    <xf numFmtId="164" fontId="4" fillId="3" borderId="8" xfId="4" applyNumberFormat="1" applyFont="1" applyFill="1" applyBorder="1" applyAlignment="1" applyProtection="1">
      <alignment vertical="center"/>
    </xf>
    <xf numFmtId="164" fontId="4" fillId="3" borderId="8" xfId="4" applyNumberFormat="1" applyFont="1" applyFill="1" applyBorder="1" applyAlignment="1" applyProtection="1">
      <alignment vertical="center"/>
      <protection locked="0"/>
    </xf>
    <xf numFmtId="164" fontId="4" fillId="3" borderId="27" xfId="4" applyNumberFormat="1" applyFont="1" applyFill="1" applyBorder="1" applyAlignment="1" applyProtection="1">
      <alignment vertical="center"/>
      <protection locked="0"/>
    </xf>
    <xf numFmtId="164" fontId="4" fillId="3" borderId="27" xfId="4" applyNumberFormat="1" applyFont="1" applyFill="1" applyBorder="1" applyAlignment="1" applyProtection="1">
      <alignment vertical="center"/>
    </xf>
    <xf numFmtId="164" fontId="12" fillId="0" borderId="32" xfId="4" applyNumberFormat="1" applyFont="1" applyBorder="1" applyAlignment="1">
      <alignment vertical="center"/>
    </xf>
    <xf numFmtId="164" fontId="12" fillId="3" borderId="32" xfId="4" applyNumberFormat="1" applyFont="1" applyFill="1" applyBorder="1" applyAlignment="1">
      <alignment vertical="center"/>
    </xf>
    <xf numFmtId="164" fontId="4" fillId="0" borderId="51" xfId="4" applyNumberFormat="1" applyFont="1" applyBorder="1" applyAlignment="1" applyProtection="1">
      <alignment vertical="center"/>
      <protection locked="0"/>
    </xf>
    <xf numFmtId="164" fontId="4" fillId="0" borderId="51" xfId="4" applyNumberFormat="1" applyFont="1" applyBorder="1" applyAlignment="1" applyProtection="1">
      <alignment vertical="center"/>
    </xf>
    <xf numFmtId="164" fontId="12" fillId="0" borderId="15" xfId="4" applyNumberFormat="1" applyFont="1" applyBorder="1" applyAlignment="1">
      <alignment vertical="center"/>
    </xf>
    <xf numFmtId="164" fontId="4" fillId="3" borderId="56" xfId="4" applyNumberFormat="1" applyFont="1" applyFill="1" applyBorder="1" applyAlignment="1" applyProtection="1">
      <alignment horizontal="right" vertical="center" wrapText="1"/>
      <protection locked="0"/>
    </xf>
    <xf numFmtId="164" fontId="4" fillId="3" borderId="54" xfId="4" applyNumberFormat="1" applyFont="1" applyFill="1" applyBorder="1" applyAlignment="1" applyProtection="1">
      <alignment horizontal="right" vertical="center" wrapText="1"/>
      <protection locked="0"/>
    </xf>
    <xf numFmtId="164" fontId="4" fillId="3" borderId="54" xfId="4" applyNumberFormat="1" applyFont="1" applyFill="1" applyBorder="1" applyAlignment="1" applyProtection="1">
      <alignment horizontal="right" vertical="center" wrapText="1"/>
    </xf>
    <xf numFmtId="164" fontId="4" fillId="3" borderId="28" xfId="4" applyNumberFormat="1" applyFont="1" applyFill="1" applyBorder="1" applyAlignment="1" applyProtection="1">
      <alignment horizontal="right" vertical="center" wrapText="1"/>
      <protection locked="0"/>
    </xf>
    <xf numFmtId="164" fontId="4" fillId="3" borderId="8" xfId="4" applyNumberFormat="1" applyFont="1" applyFill="1" applyBorder="1" applyAlignment="1" applyProtection="1">
      <alignment horizontal="right" vertical="center" wrapText="1"/>
      <protection locked="0"/>
    </xf>
    <xf numFmtId="164" fontId="4" fillId="3" borderId="28" xfId="4" applyNumberFormat="1" applyFont="1" applyFill="1" applyBorder="1" applyAlignment="1" applyProtection="1">
      <alignment horizontal="right" vertical="center" wrapText="1"/>
    </xf>
    <xf numFmtId="164" fontId="4" fillId="3" borderId="23" xfId="4" applyNumberFormat="1" applyFont="1" applyFill="1" applyBorder="1" applyAlignment="1" applyProtection="1">
      <alignment horizontal="right" vertical="center" wrapText="1"/>
      <protection locked="0"/>
    </xf>
    <xf numFmtId="164" fontId="4" fillId="3" borderId="27" xfId="4" applyNumberFormat="1" applyFont="1" applyFill="1" applyBorder="1" applyAlignment="1" applyProtection="1">
      <alignment horizontal="right" vertical="center" wrapText="1"/>
      <protection locked="0"/>
    </xf>
    <xf numFmtId="164" fontId="4" fillId="3" borderId="23" xfId="4" applyNumberFormat="1" applyFont="1" applyFill="1" applyBorder="1" applyAlignment="1" applyProtection="1">
      <alignment horizontal="right" vertical="center" wrapText="1"/>
    </xf>
    <xf numFmtId="164" fontId="4" fillId="3" borderId="9" xfId="4" applyNumberFormat="1" applyFont="1" applyFill="1" applyBorder="1" applyAlignment="1" applyProtection="1">
      <alignment horizontal="right" vertical="center" wrapText="1"/>
      <protection locked="0"/>
    </xf>
    <xf numFmtId="164" fontId="4" fillId="3" borderId="13" xfId="4" applyNumberFormat="1" applyFont="1" applyFill="1" applyBorder="1" applyAlignment="1" applyProtection="1">
      <alignment horizontal="right" vertical="center" wrapText="1"/>
      <protection locked="0"/>
    </xf>
    <xf numFmtId="164" fontId="4" fillId="3" borderId="12" xfId="4" applyNumberFormat="1" applyFont="1" applyFill="1" applyBorder="1" applyAlignment="1" applyProtection="1">
      <alignment horizontal="right" vertical="center" wrapText="1"/>
      <protection locked="0"/>
    </xf>
    <xf numFmtId="164" fontId="4" fillId="3" borderId="19" xfId="4" applyNumberFormat="1" applyFont="1" applyFill="1" applyBorder="1" applyAlignment="1" applyProtection="1">
      <alignment horizontal="right" vertical="center" wrapText="1"/>
    </xf>
    <xf numFmtId="164" fontId="4" fillId="3" borderId="9" xfId="4" applyNumberFormat="1" applyFont="1" applyFill="1" applyBorder="1" applyAlignment="1" applyProtection="1">
      <alignment vertical="center" wrapText="1"/>
      <protection locked="0"/>
    </xf>
    <xf numFmtId="164" fontId="4" fillId="3" borderId="8" xfId="4" applyNumberFormat="1" applyFont="1" applyFill="1" applyBorder="1" applyAlignment="1" applyProtection="1">
      <alignment vertical="center" wrapText="1"/>
      <protection locked="0"/>
    </xf>
    <xf numFmtId="164" fontId="4" fillId="3" borderId="8" xfId="4" applyNumberFormat="1" applyFont="1" applyFill="1" applyBorder="1" applyAlignment="1" applyProtection="1">
      <alignment vertical="center" wrapText="1"/>
    </xf>
    <xf numFmtId="164" fontId="4" fillId="3" borderId="44" xfId="4" applyNumberFormat="1" applyFont="1" applyFill="1" applyBorder="1" applyAlignment="1" applyProtection="1">
      <alignment vertical="center" wrapText="1"/>
      <protection locked="0"/>
    </xf>
    <xf numFmtId="164" fontId="4" fillId="3" borderId="23" xfId="4" applyNumberFormat="1" applyFont="1" applyFill="1" applyBorder="1" applyAlignment="1" applyProtection="1">
      <alignment vertical="center" wrapText="1"/>
      <protection locked="0"/>
    </xf>
    <xf numFmtId="164" fontId="4" fillId="3" borderId="23" xfId="4" applyNumberFormat="1" applyFont="1" applyFill="1" applyBorder="1" applyAlignment="1" applyProtection="1">
      <alignment vertical="center" wrapText="1"/>
    </xf>
    <xf numFmtId="164" fontId="4" fillId="3" borderId="27" xfId="4" applyNumberFormat="1" applyFont="1" applyFill="1" applyBorder="1" applyAlignment="1" applyProtection="1">
      <alignment vertical="center" wrapText="1"/>
      <protection locked="0"/>
    </xf>
    <xf numFmtId="164" fontId="12" fillId="0" borderId="33" xfId="4" applyNumberFormat="1" applyFont="1" applyBorder="1" applyAlignment="1">
      <alignment vertical="center"/>
    </xf>
    <xf numFmtId="164" fontId="4" fillId="0" borderId="105" xfId="4" applyNumberFormat="1" applyFont="1" applyBorder="1" applyAlignment="1" applyProtection="1">
      <alignment horizontal="right" vertical="center" wrapText="1"/>
      <protection locked="0"/>
    </xf>
    <xf numFmtId="164" fontId="4" fillId="0" borderId="52" xfId="4" applyNumberFormat="1" applyFont="1" applyBorder="1" applyAlignment="1" applyProtection="1">
      <alignment horizontal="right" vertical="center" wrapText="1"/>
      <protection locked="0"/>
    </xf>
    <xf numFmtId="164" fontId="4" fillId="0" borderId="52" xfId="4" applyNumberFormat="1" applyFont="1" applyBorder="1" applyAlignment="1" applyProtection="1">
      <alignment horizontal="right" vertical="center" wrapText="1"/>
    </xf>
    <xf numFmtId="164" fontId="4" fillId="0" borderId="11" xfId="5" applyNumberFormat="1" applyFont="1" applyBorder="1" applyProtection="1">
      <protection locked="0"/>
    </xf>
    <xf numFmtId="164" fontId="4" fillId="0" borderId="3" xfId="5" applyNumberFormat="1" applyFont="1" applyBorder="1" applyAlignment="1" applyProtection="1">
      <alignment horizontal="right" vertical="center"/>
      <protection locked="0"/>
    </xf>
    <xf numFmtId="164" fontId="12" fillId="0" borderId="14" xfId="4" applyNumberFormat="1" applyFont="1" applyBorder="1" applyProtection="1">
      <protection locked="0"/>
    </xf>
    <xf numFmtId="164" fontId="8" fillId="0" borderId="8" xfId="5" applyNumberFormat="1" applyFont="1" applyBorder="1" applyAlignment="1" applyProtection="1">
      <alignment vertical="center" wrapText="1"/>
      <protection locked="0"/>
    </xf>
    <xf numFmtId="164" fontId="4" fillId="0" borderId="21" xfId="4" applyNumberFormat="1" applyFont="1" applyBorder="1" applyAlignment="1" applyProtection="1">
      <protection locked="0"/>
    </xf>
    <xf numFmtId="164" fontId="4" fillId="0" borderId="34" xfId="4" applyNumberFormat="1" applyFont="1" applyBorder="1" applyAlignment="1" applyProtection="1">
      <protection locked="0"/>
    </xf>
    <xf numFmtId="164" fontId="4" fillId="0" borderId="64" xfId="4" applyNumberFormat="1" applyFont="1" applyBorder="1" applyAlignment="1" applyProtection="1">
      <alignment horizontal="right"/>
    </xf>
    <xf numFmtId="164" fontId="4" fillId="0" borderId="28" xfId="4" applyNumberFormat="1" applyFont="1" applyBorder="1" applyAlignment="1" applyProtection="1">
      <protection locked="0"/>
    </xf>
    <xf numFmtId="164" fontId="4" fillId="0" borderId="8" xfId="4" applyNumberFormat="1" applyFont="1" applyBorder="1" applyAlignment="1" applyProtection="1">
      <protection locked="0"/>
    </xf>
    <xf numFmtId="164" fontId="4" fillId="0" borderId="8" xfId="4" applyNumberFormat="1" applyFont="1" applyBorder="1" applyAlignment="1" applyProtection="1">
      <alignment horizontal="right"/>
    </xf>
    <xf numFmtId="164" fontId="4" fillId="0" borderId="4" xfId="4" applyNumberFormat="1" applyFont="1" applyBorder="1" applyAlignment="1" applyProtection="1">
      <alignment horizontal="right"/>
    </xf>
    <xf numFmtId="0" fontId="6" fillId="0" borderId="0" xfId="4" applyFont="1" applyAlignment="1">
      <alignment horizontal="center"/>
    </xf>
    <xf numFmtId="0" fontId="12" fillId="0" borderId="0" xfId="5" applyFont="1" applyAlignment="1" applyProtection="1">
      <alignment horizontal="center" vertical="center" wrapText="1"/>
    </xf>
    <xf numFmtId="0" fontId="12" fillId="6" borderId="51" xfId="5" applyFont="1" applyFill="1" applyBorder="1" applyAlignment="1" applyProtection="1">
      <alignment horizontal="center" vertical="center" wrapText="1"/>
    </xf>
    <xf numFmtId="0" fontId="12" fillId="0" borderId="38" xfId="4" applyFont="1" applyBorder="1" applyAlignment="1">
      <alignment horizontal="center" vertical="center"/>
    </xf>
    <xf numFmtId="0" fontId="12" fillId="0" borderId="0" xfId="5" applyFont="1" applyAlignment="1">
      <alignment horizontal="center" vertical="center" wrapText="1"/>
    </xf>
    <xf numFmtId="0" fontId="4" fillId="0" borderId="0" xfId="5" applyFont="1" applyAlignment="1">
      <alignment horizontal="center"/>
    </xf>
    <xf numFmtId="0" fontId="12" fillId="6" borderId="33" xfId="4" applyFont="1" applyFill="1" applyBorder="1" applyAlignment="1">
      <alignment horizontal="center" vertical="center"/>
    </xf>
    <xf numFmtId="0" fontId="16" fillId="0" borderId="0" xfId="6" applyFont="1" applyBorder="1" applyAlignment="1">
      <alignment horizontal="center" vertical="center" wrapText="1"/>
    </xf>
    <xf numFmtId="0" fontId="8" fillId="0" borderId="0" xfId="5" applyFont="1" applyAlignment="1">
      <alignment horizontal="center" vertical="center"/>
    </xf>
    <xf numFmtId="0" fontId="8" fillId="0" borderId="0" xfId="4" applyFont="1" applyAlignment="1">
      <alignment horizontal="center" vertical="center"/>
    </xf>
    <xf numFmtId="0" fontId="4" fillId="0" borderId="7" xfId="4" applyFont="1" applyBorder="1" applyAlignment="1" applyProtection="1">
      <protection locked="0"/>
    </xf>
    <xf numFmtId="0" fontId="4" fillId="0" borderId="26" xfId="4" applyFont="1" applyBorder="1" applyAlignment="1" applyProtection="1">
      <protection locked="0"/>
    </xf>
    <xf numFmtId="0" fontId="5" fillId="0" borderId="0" xfId="4" applyFont="1" applyBorder="1" applyAlignment="1">
      <alignment horizontal="center"/>
    </xf>
    <xf numFmtId="0" fontId="6" fillId="0" borderId="0" xfId="4" applyFont="1" applyAlignment="1">
      <alignment horizontal="center"/>
    </xf>
    <xf numFmtId="0" fontId="4" fillId="0" borderId="0" xfId="4" applyFont="1" applyBorder="1" applyAlignment="1">
      <alignment horizontal="left" vertical="center"/>
    </xf>
    <xf numFmtId="0" fontId="12" fillId="0" borderId="0" xfId="5" applyFont="1" applyAlignment="1">
      <alignment horizontal="center" vertical="center" wrapText="1"/>
    </xf>
    <xf numFmtId="0" fontId="4" fillId="0" borderId="0" xfId="5" applyFont="1" applyAlignment="1">
      <alignment horizontal="center"/>
    </xf>
    <xf numFmtId="0" fontId="12" fillId="0" borderId="0" xfId="4" applyFont="1" applyAlignment="1">
      <alignment horizontal="center" vertical="center" wrapText="1"/>
    </xf>
    <xf numFmtId="0" fontId="4" fillId="0" borderId="0" xfId="4" applyFont="1" applyAlignment="1">
      <alignment horizontal="center"/>
    </xf>
    <xf numFmtId="0" fontId="4" fillId="0" borderId="0" xfId="5" applyFont="1" applyAlignment="1">
      <alignment horizontal="center" vertical="center" wrapText="1"/>
    </xf>
    <xf numFmtId="0" fontId="8" fillId="0" borderId="0" xfId="4" applyFont="1" applyAlignment="1">
      <alignment horizontal="center" vertical="center"/>
    </xf>
    <xf numFmtId="0" fontId="4" fillId="0" borderId="0" xfId="4" applyFont="1" applyAlignment="1" applyProtection="1">
      <alignment horizontal="center"/>
      <protection locked="0"/>
    </xf>
    <xf numFmtId="0" fontId="5" fillId="0" borderId="0" xfId="4" applyFont="1" applyAlignment="1"/>
    <xf numFmtId="0" fontId="5" fillId="0" borderId="0" xfId="4" applyFont="1" applyAlignment="1">
      <alignment horizontal="center" vertical="center"/>
    </xf>
    <xf numFmtId="0" fontId="7" fillId="6" borderId="29" xfId="4" applyFont="1" applyFill="1" applyBorder="1" applyAlignment="1">
      <alignment horizontal="center" vertical="center"/>
    </xf>
    <xf numFmtId="0" fontId="7" fillId="6" borderId="29" xfId="4" applyFont="1" applyFill="1" applyBorder="1" applyAlignment="1">
      <alignment horizontal="center" vertical="center" wrapText="1"/>
    </xf>
    <xf numFmtId="0" fontId="5" fillId="0" borderId="0" xfId="4" applyFont="1" applyBorder="1"/>
    <xf numFmtId="0" fontId="5" fillId="0" borderId="13" xfId="4" applyFont="1" applyBorder="1" applyAlignment="1">
      <alignment horizontal="center" vertical="center"/>
    </xf>
    <xf numFmtId="0" fontId="5" fillId="0" borderId="8" xfId="4" applyFont="1" applyBorder="1" applyAlignment="1">
      <alignment vertical="center"/>
    </xf>
    <xf numFmtId="164" fontId="5" fillId="0" borderId="12" xfId="4" applyNumberFormat="1" applyFont="1" applyBorder="1" applyAlignment="1" applyProtection="1">
      <alignment vertical="center"/>
      <protection locked="0"/>
    </xf>
    <xf numFmtId="164" fontId="5" fillId="0" borderId="12" xfId="4" applyNumberFormat="1" applyFont="1" applyBorder="1" applyAlignment="1">
      <alignment vertical="center"/>
    </xf>
    <xf numFmtId="0" fontId="5" fillId="0" borderId="48" xfId="4" applyFont="1" applyBorder="1" applyAlignment="1" applyProtection="1">
      <alignment horizontal="center" vertical="center"/>
      <protection locked="0"/>
    </xf>
    <xf numFmtId="164" fontId="5" fillId="0" borderId="8" xfId="4" applyNumberFormat="1" applyFont="1" applyBorder="1" applyAlignment="1" applyProtection="1">
      <alignment vertical="center"/>
      <protection locked="0"/>
    </xf>
    <xf numFmtId="164" fontId="7" fillId="0" borderId="4" xfId="4" applyNumberFormat="1" applyFont="1" applyBorder="1" applyAlignment="1">
      <alignment vertical="center"/>
    </xf>
    <xf numFmtId="0" fontId="7" fillId="0" borderId="4" xfId="4" applyNumberFormat="1" applyFont="1" applyBorder="1" applyAlignment="1" applyProtection="1">
      <alignment horizontal="center" vertical="center"/>
    </xf>
    <xf numFmtId="0" fontId="5" fillId="3" borderId="13" xfId="4" applyFont="1" applyFill="1" applyBorder="1" applyAlignment="1">
      <alignment horizontal="center" vertical="center"/>
    </xf>
    <xf numFmtId="0" fontId="5" fillId="3" borderId="8" xfId="4" applyFont="1" applyFill="1" applyBorder="1" applyAlignment="1">
      <alignment vertical="center" wrapText="1"/>
    </xf>
    <xf numFmtId="164" fontId="5" fillId="3" borderId="12" xfId="4" applyNumberFormat="1" applyFont="1" applyFill="1" applyBorder="1" applyAlignment="1" applyProtection="1">
      <alignment vertical="center"/>
      <protection locked="0"/>
    </xf>
    <xf numFmtId="164" fontId="5" fillId="3" borderId="12" xfId="4" applyNumberFormat="1" applyFont="1" applyFill="1" applyBorder="1" applyAlignment="1">
      <alignment vertical="center"/>
    </xf>
    <xf numFmtId="0" fontId="5" fillId="3" borderId="40" xfId="4" applyFont="1" applyFill="1" applyBorder="1" applyAlignment="1" applyProtection="1">
      <alignment horizontal="center" vertical="center"/>
      <protection locked="0"/>
    </xf>
    <xf numFmtId="0" fontId="5" fillId="0" borderId="27" xfId="0" applyFont="1" applyBorder="1" applyAlignment="1">
      <alignment vertical="center" wrapText="1"/>
    </xf>
    <xf numFmtId="164" fontId="5" fillId="3" borderId="8" xfId="4" applyNumberFormat="1" applyFont="1" applyFill="1" applyBorder="1" applyAlignment="1" applyProtection="1">
      <alignment vertical="center"/>
      <protection locked="0"/>
    </xf>
    <xf numFmtId="164" fontId="5" fillId="3" borderId="8" xfId="4" applyNumberFormat="1" applyFont="1" applyFill="1" applyBorder="1" applyAlignment="1" applyProtection="1">
      <alignment horizontal="right" vertical="center"/>
      <protection locked="0"/>
    </xf>
    <xf numFmtId="0" fontId="5" fillId="6" borderId="11" xfId="4" applyFont="1" applyFill="1" applyBorder="1" applyAlignment="1" applyProtection="1">
      <alignment horizontal="center" vertical="center"/>
      <protection locked="0"/>
    </xf>
    <xf numFmtId="0" fontId="5" fillId="0" borderId="8" xfId="0" applyFont="1" applyBorder="1" applyAlignment="1">
      <alignment vertical="center" wrapText="1"/>
    </xf>
    <xf numFmtId="0" fontId="5" fillId="6" borderId="22" xfId="4" applyFont="1" applyFill="1" applyBorder="1" applyAlignment="1" applyProtection="1">
      <alignment horizontal="center" vertical="center"/>
      <protection locked="0"/>
    </xf>
    <xf numFmtId="0" fontId="5" fillId="3" borderId="27" xfId="4" applyFont="1" applyFill="1" applyBorder="1" applyAlignment="1">
      <alignment vertical="center" wrapText="1"/>
    </xf>
    <xf numFmtId="164" fontId="5" fillId="3" borderId="8" xfId="4" applyNumberFormat="1" applyFont="1" applyFill="1" applyBorder="1" applyAlignment="1">
      <alignment vertical="center"/>
    </xf>
    <xf numFmtId="0" fontId="5" fillId="3" borderId="8" xfId="4" applyFont="1" applyFill="1" applyBorder="1" applyAlignment="1">
      <alignment horizontal="left" vertical="center" wrapText="1"/>
    </xf>
    <xf numFmtId="164" fontId="5" fillId="3" borderId="27" xfId="4" applyNumberFormat="1" applyFont="1" applyFill="1" applyBorder="1" applyAlignment="1" applyProtection="1">
      <alignment vertical="center"/>
      <protection locked="0"/>
    </xf>
    <xf numFmtId="164" fontId="5" fillId="3" borderId="27" xfId="4" applyNumberFormat="1" applyFont="1" applyFill="1" applyBorder="1" applyAlignment="1">
      <alignment vertical="center"/>
    </xf>
    <xf numFmtId="0" fontId="5" fillId="3" borderId="27" xfId="4" applyFont="1" applyFill="1" applyBorder="1" applyAlignment="1">
      <alignment horizontal="left" vertical="center" wrapText="1"/>
    </xf>
    <xf numFmtId="164" fontId="7" fillId="3" borderId="15" xfId="4" applyNumberFormat="1" applyFont="1" applyFill="1" applyBorder="1" applyAlignment="1">
      <alignment vertical="center"/>
    </xf>
    <xf numFmtId="164" fontId="7" fillId="3" borderId="32" xfId="4" applyNumberFormat="1" applyFont="1" applyFill="1" applyBorder="1" applyAlignment="1">
      <alignment vertical="center"/>
    </xf>
    <xf numFmtId="0" fontId="7" fillId="3" borderId="43" xfId="4" applyNumberFormat="1" applyFont="1" applyFill="1" applyBorder="1" applyAlignment="1" applyProtection="1">
      <alignment horizontal="center" vertical="center"/>
    </xf>
    <xf numFmtId="164" fontId="7" fillId="3" borderId="27" xfId="4" applyNumberFormat="1" applyFont="1" applyFill="1" applyBorder="1" applyAlignment="1">
      <alignment vertical="center"/>
    </xf>
    <xf numFmtId="3" fontId="7" fillId="3" borderId="36" xfId="4" applyNumberFormat="1" applyFont="1" applyFill="1" applyBorder="1" applyAlignment="1" applyProtection="1">
      <alignment horizontal="center" vertical="center"/>
    </xf>
    <xf numFmtId="0" fontId="5" fillId="3" borderId="35" xfId="4" applyFont="1" applyFill="1" applyBorder="1" applyAlignment="1">
      <alignment horizontal="center" vertical="center"/>
    </xf>
    <xf numFmtId="0" fontId="5" fillId="3" borderId="34" xfId="4" applyFont="1" applyFill="1" applyBorder="1" applyAlignment="1">
      <alignment vertical="center" wrapText="1"/>
    </xf>
    <xf numFmtId="164" fontId="7" fillId="3" borderId="34" xfId="4" applyNumberFormat="1" applyFont="1" applyFill="1" applyBorder="1" applyAlignment="1" applyProtection="1">
      <alignment vertical="center"/>
      <protection locked="0"/>
    </xf>
    <xf numFmtId="164" fontId="7" fillId="3" borderId="34" xfId="4" applyNumberFormat="1" applyFont="1" applyFill="1" applyBorder="1" applyAlignment="1">
      <alignment vertical="center"/>
    </xf>
    <xf numFmtId="4" fontId="7" fillId="6" borderId="34" xfId="4" applyNumberFormat="1" applyFont="1" applyFill="1" applyBorder="1" applyAlignment="1">
      <alignment vertical="center"/>
    </xf>
    <xf numFmtId="164" fontId="7" fillId="0" borderId="15" xfId="4" applyNumberFormat="1" applyFont="1" applyBorder="1" applyAlignment="1">
      <alignment vertical="center"/>
    </xf>
    <xf numFmtId="3" fontId="7" fillId="0" borderId="15" xfId="4" applyNumberFormat="1" applyFont="1" applyBorder="1" applyAlignment="1">
      <alignment horizontal="center" vertical="center"/>
    </xf>
    <xf numFmtId="164" fontId="7" fillId="0" borderId="0" xfId="4" applyNumberFormat="1" applyFont="1" applyBorder="1" applyAlignment="1">
      <alignment vertical="center"/>
    </xf>
    <xf numFmtId="0" fontId="7" fillId="0" borderId="0" xfId="4" applyFont="1" applyBorder="1" applyAlignment="1">
      <alignment horizontal="center" vertical="center"/>
    </xf>
    <xf numFmtId="0" fontId="5" fillId="0" borderId="0" xfId="4" applyFont="1" applyFill="1" applyBorder="1" applyAlignment="1">
      <alignment vertical="center" wrapText="1"/>
    </xf>
    <xf numFmtId="0" fontId="8" fillId="5" borderId="0" xfId="4" applyFont="1" applyFill="1" applyAlignment="1">
      <alignment vertical="center"/>
    </xf>
    <xf numFmtId="0" fontId="8" fillId="5" borderId="31" xfId="4" applyFont="1" applyFill="1" applyBorder="1" applyAlignment="1">
      <alignment vertical="center"/>
    </xf>
    <xf numFmtId="0" fontId="4" fillId="0" borderId="0" xfId="5" applyFont="1" applyProtection="1"/>
    <xf numFmtId="0" fontId="4" fillId="0" borderId="0" xfId="5" applyFont="1" applyAlignment="1" applyProtection="1">
      <alignment horizontal="center"/>
    </xf>
    <xf numFmtId="0" fontId="4" fillId="0" borderId="0" xfId="5" applyFont="1" applyAlignment="1" applyProtection="1">
      <alignment horizontal="centerContinuous" vertical="center"/>
    </xf>
    <xf numFmtId="0" fontId="12" fillId="6" borderId="52" xfId="5" applyFont="1" applyFill="1" applyBorder="1" applyAlignment="1" applyProtection="1">
      <alignment horizontal="center" vertical="center" wrapText="1"/>
    </xf>
    <xf numFmtId="0" fontId="12" fillId="0" borderId="0" xfId="5" applyFont="1" applyBorder="1" applyAlignment="1">
      <alignment horizontal="center" vertical="center"/>
    </xf>
    <xf numFmtId="0" fontId="12" fillId="0" borderId="0" xfId="5" applyFont="1" applyBorder="1"/>
    <xf numFmtId="0" fontId="12" fillId="0" borderId="16" xfId="5" applyFont="1" applyBorder="1" applyAlignment="1">
      <alignment horizontal="right" vertical="center"/>
    </xf>
    <xf numFmtId="1" fontId="12" fillId="0" borderId="15" xfId="5" applyNumberFormat="1" applyFont="1" applyBorder="1" applyAlignment="1">
      <alignment horizontal="center" vertical="center"/>
    </xf>
    <xf numFmtId="1" fontId="12" fillId="0" borderId="14" xfId="5" applyNumberFormat="1" applyFont="1" applyBorder="1" applyAlignment="1">
      <alignment horizontal="center" vertical="center"/>
    </xf>
    <xf numFmtId="1" fontId="12" fillId="0" borderId="0" xfId="5" applyNumberFormat="1" applyFont="1" applyBorder="1" applyAlignment="1">
      <alignment horizontal="center" vertical="center"/>
    </xf>
    <xf numFmtId="3" fontId="12" fillId="0" borderId="0" xfId="5" applyNumberFormat="1" applyFont="1" applyBorder="1" applyAlignment="1">
      <alignment horizontal="center" vertical="center"/>
    </xf>
    <xf numFmtId="164" fontId="12" fillId="0" borderId="29" xfId="5" applyNumberFormat="1" applyFont="1" applyBorder="1" applyAlignment="1">
      <alignment vertical="center"/>
    </xf>
    <xf numFmtId="0" fontId="5" fillId="0" borderId="0" xfId="4" applyFont="1" applyAlignment="1">
      <alignment horizontal="left" wrapText="1"/>
    </xf>
    <xf numFmtId="0" fontId="5" fillId="0" borderId="0" xfId="4" applyFont="1" applyAlignment="1">
      <alignment horizontal="right"/>
    </xf>
    <xf numFmtId="0" fontId="4" fillId="0" borderId="0" xfId="4" applyFont="1" applyAlignment="1">
      <alignment horizontal="left" vertical="center"/>
    </xf>
    <xf numFmtId="0" fontId="4" fillId="0" borderId="56" xfId="4" applyFont="1" applyBorder="1" applyAlignment="1" applyProtection="1">
      <alignment horizontal="center" vertical="center"/>
      <protection locked="0"/>
    </xf>
    <xf numFmtId="0" fontId="4" fillId="0" borderId="55" xfId="4" applyFont="1" applyBorder="1" applyAlignment="1" applyProtection="1">
      <protection locked="0"/>
    </xf>
    <xf numFmtId="0" fontId="4" fillId="0" borderId="60" xfId="4" applyFont="1" applyBorder="1" applyAlignment="1" applyProtection="1">
      <protection locked="0"/>
    </xf>
    <xf numFmtId="3" fontId="5" fillId="0" borderId="12" xfId="4" applyNumberFormat="1" applyFont="1" applyBorder="1" applyAlignment="1" applyProtection="1">
      <alignment horizontal="center" vertical="center"/>
      <protection locked="0"/>
    </xf>
    <xf numFmtId="4" fontId="5" fillId="0" borderId="12" xfId="4" applyNumberFormat="1" applyFont="1" applyBorder="1" applyAlignment="1" applyProtection="1">
      <alignment vertical="center"/>
      <protection locked="0"/>
    </xf>
    <xf numFmtId="164" fontId="5" fillId="0" borderId="12" xfId="4" applyNumberFormat="1" applyFont="1" applyBorder="1" applyAlignment="1" applyProtection="1">
      <alignment vertical="center"/>
    </xf>
    <xf numFmtId="0" fontId="4" fillId="0" borderId="9" xfId="4" applyFont="1" applyBorder="1" applyAlignment="1" applyProtection="1">
      <alignment horizontal="center" vertical="center"/>
      <protection locked="0"/>
    </xf>
    <xf numFmtId="0" fontId="4" fillId="0" borderId="5" xfId="4" applyFont="1" applyBorder="1" applyAlignment="1" applyProtection="1">
      <alignment horizontal="center" vertical="center"/>
      <protection locked="0"/>
    </xf>
    <xf numFmtId="0" fontId="4" fillId="0" borderId="3" xfId="4" applyFont="1" applyBorder="1" applyAlignment="1" applyProtection="1">
      <protection locked="0"/>
    </xf>
    <xf numFmtId="0" fontId="4" fillId="0" borderId="18" xfId="4" applyFont="1" applyBorder="1" applyAlignment="1" applyProtection="1">
      <protection locked="0"/>
    </xf>
    <xf numFmtId="0" fontId="4" fillId="0" borderId="4" xfId="4" applyFont="1" applyBorder="1" applyAlignment="1" applyProtection="1">
      <alignment horizontal="center"/>
      <protection locked="0"/>
    </xf>
    <xf numFmtId="4" fontId="5" fillId="0" borderId="4" xfId="4" applyNumberFormat="1" applyFont="1" applyBorder="1" applyAlignment="1" applyProtection="1">
      <alignment vertical="center"/>
      <protection locked="0"/>
    </xf>
    <xf numFmtId="164" fontId="4" fillId="0" borderId="4" xfId="4" applyNumberFormat="1" applyFont="1" applyBorder="1" applyProtection="1"/>
    <xf numFmtId="0" fontId="8" fillId="0" borderId="0" xfId="5" applyFont="1" applyProtection="1"/>
    <xf numFmtId="0" fontId="8" fillId="0" borderId="0" xfId="5" applyFont="1" applyAlignment="1" applyProtection="1">
      <alignment horizontal="center" vertical="center"/>
    </xf>
    <xf numFmtId="0" fontId="8" fillId="0" borderId="0" xfId="5" applyFont="1" applyAlignment="1" applyProtection="1"/>
    <xf numFmtId="0" fontId="8" fillId="0" borderId="51" xfId="5" applyFont="1" applyBorder="1" applyAlignment="1" applyProtection="1">
      <alignment vertical="center"/>
      <protection locked="0"/>
    </xf>
    <xf numFmtId="164" fontId="8" fillId="0" borderId="51" xfId="5" applyNumberFormat="1" applyFont="1" applyBorder="1" applyAlignment="1" applyProtection="1">
      <alignment vertical="center"/>
      <protection locked="0"/>
    </xf>
    <xf numFmtId="0" fontId="14" fillId="0" borderId="0" xfId="6" applyFont="1"/>
    <xf numFmtId="0" fontId="14" fillId="0" borderId="0" xfId="6" applyFont="1" applyAlignment="1">
      <alignment horizontal="left"/>
    </xf>
    <xf numFmtId="0" fontId="4" fillId="0" borderId="0" xfId="6" applyFont="1"/>
    <xf numFmtId="0" fontId="4" fillId="0" borderId="0" xfId="6" applyFont="1" applyAlignment="1">
      <alignment horizontal="left"/>
    </xf>
    <xf numFmtId="0" fontId="4" fillId="0" borderId="0" xfId="6" applyFont="1" applyAlignment="1">
      <alignment horizontal="center" vertical="top"/>
    </xf>
    <xf numFmtId="0" fontId="45" fillId="0" borderId="0" xfId="6" applyFont="1"/>
    <xf numFmtId="0" fontId="12" fillId="0" borderId="29" xfId="6" applyFont="1" applyBorder="1" applyAlignment="1">
      <alignment horizontal="center"/>
    </xf>
    <xf numFmtId="0" fontId="4" fillId="0" borderId="0" xfId="6" applyFont="1" applyAlignment="1">
      <alignment horizontal="center"/>
    </xf>
    <xf numFmtId="0" fontId="4" fillId="0" borderId="12" xfId="6" applyFont="1" applyBorder="1" applyAlignment="1" applyProtection="1">
      <alignment horizontal="center" vertical="center"/>
      <protection locked="0"/>
    </xf>
    <xf numFmtId="0" fontId="4" fillId="0" borderId="12" xfId="6" applyFont="1" applyBorder="1" applyAlignment="1" applyProtection="1">
      <alignment horizontal="left"/>
      <protection locked="0"/>
    </xf>
    <xf numFmtId="0" fontId="4" fillId="0" borderId="12" xfId="6" applyFont="1" applyBorder="1" applyProtection="1">
      <protection locked="0"/>
    </xf>
    <xf numFmtId="0" fontId="4" fillId="0" borderId="8" xfId="6" applyFont="1" applyBorder="1" applyAlignment="1" applyProtection="1">
      <alignment horizontal="center" vertical="center"/>
      <protection locked="0"/>
    </xf>
    <xf numFmtId="0" fontId="4" fillId="0" borderId="8" xfId="6" applyFont="1" applyBorder="1" applyAlignment="1" applyProtection="1">
      <alignment horizontal="left"/>
      <protection locked="0"/>
    </xf>
    <xf numFmtId="0" fontId="4" fillId="0" borderId="8" xfId="6" applyFont="1" applyBorder="1" applyProtection="1">
      <protection locked="0"/>
    </xf>
    <xf numFmtId="0" fontId="5" fillId="0" borderId="0" xfId="6" applyFont="1" applyAlignment="1"/>
    <xf numFmtId="0" fontId="46" fillId="0" borderId="0" xfId="6" applyFont="1" applyBorder="1" applyAlignment="1">
      <alignment horizontal="left"/>
    </xf>
    <xf numFmtId="0" fontId="29" fillId="5" borderId="0" xfId="6" applyFont="1" applyFill="1" applyAlignment="1">
      <alignment vertical="center"/>
    </xf>
    <xf numFmtId="0" fontId="31" fillId="0" borderId="0" xfId="6" applyFont="1" applyAlignment="1">
      <alignment horizontal="left"/>
    </xf>
    <xf numFmtId="0" fontId="12" fillId="0" borderId="0" xfId="6" applyFont="1" applyBorder="1" applyAlignment="1">
      <alignment vertical="center"/>
    </xf>
    <xf numFmtId="0" fontId="29" fillId="5" borderId="31" xfId="6" applyFont="1" applyFill="1" applyBorder="1" applyAlignment="1">
      <alignment vertical="center"/>
    </xf>
    <xf numFmtId="0" fontId="29" fillId="5" borderId="0" xfId="6" applyFont="1" applyFill="1" applyBorder="1" applyAlignment="1">
      <alignment vertical="center"/>
    </xf>
    <xf numFmtId="0" fontId="14" fillId="0" borderId="0" xfId="6" applyFont="1" applyBorder="1" applyAlignment="1">
      <alignment horizontal="center"/>
    </xf>
    <xf numFmtId="0" fontId="47" fillId="0" borderId="0" xfId="6" applyFont="1" applyBorder="1" applyAlignment="1"/>
    <xf numFmtId="0" fontId="12" fillId="0" borderId="0" xfId="6" applyFont="1" applyAlignment="1">
      <alignment horizontal="left"/>
    </xf>
    <xf numFmtId="0" fontId="4" fillId="0" borderId="0" xfId="6" applyFont="1" applyAlignment="1">
      <alignment horizontal="centerContinuous"/>
    </xf>
    <xf numFmtId="0" fontId="4" fillId="0" borderId="30" xfId="6" applyFont="1" applyBorder="1" applyAlignment="1">
      <alignment horizontal="centerContinuous" vertical="center"/>
    </xf>
    <xf numFmtId="0" fontId="4" fillId="0" borderId="0" xfId="6" applyFont="1" applyBorder="1" applyAlignment="1">
      <alignment horizontal="centerContinuous" vertical="center"/>
    </xf>
    <xf numFmtId="0" fontId="12" fillId="0" borderId="0" xfId="6" applyFont="1" applyBorder="1" applyAlignment="1">
      <alignment vertical="top"/>
    </xf>
    <xf numFmtId="0" fontId="12" fillId="0" borderId="0" xfId="6" applyFont="1" applyBorder="1" applyAlignment="1">
      <alignment horizontal="center" vertical="top"/>
    </xf>
    <xf numFmtId="0" fontId="5" fillId="0" borderId="0" xfId="6" applyFont="1" applyAlignment="1">
      <alignment horizontal="centerContinuous"/>
    </xf>
    <xf numFmtId="0" fontId="47" fillId="0" borderId="0" xfId="6" applyFont="1" applyAlignment="1">
      <alignment horizontal="center"/>
    </xf>
    <xf numFmtId="0" fontId="16" fillId="0" borderId="0" xfId="6" applyFont="1" applyAlignment="1">
      <alignment horizontal="left" vertical="center"/>
    </xf>
    <xf numFmtId="49" fontId="22" fillId="0" borderId="0" xfId="6" applyNumberFormat="1" applyFont="1" applyAlignment="1">
      <alignment horizontal="justify" vertical="center"/>
    </xf>
    <xf numFmtId="49" fontId="22" fillId="0" borderId="0" xfId="6" applyNumberFormat="1" applyFont="1" applyAlignment="1">
      <alignment vertical="center"/>
    </xf>
    <xf numFmtId="0" fontId="22" fillId="0" borderId="0" xfId="6" applyFont="1" applyAlignment="1">
      <alignment vertical="center"/>
    </xf>
    <xf numFmtId="49" fontId="8" fillId="0" borderId="0" xfId="6" applyNumberFormat="1" applyFont="1" applyAlignment="1">
      <alignment vertical="center"/>
    </xf>
    <xf numFmtId="49" fontId="22" fillId="0" borderId="0" xfId="6" applyNumberFormat="1" applyFont="1" applyAlignment="1">
      <alignment horizontal="right" vertical="center"/>
    </xf>
    <xf numFmtId="49" fontId="8" fillId="0" borderId="0" xfId="6" applyNumberFormat="1" applyFont="1" applyAlignment="1">
      <alignment horizontal="justify" vertical="center"/>
    </xf>
    <xf numFmtId="0" fontId="8" fillId="5" borderId="0" xfId="6" applyFont="1" applyFill="1" applyAlignment="1">
      <alignment horizontal="center" vertical="center"/>
    </xf>
    <xf numFmtId="0" fontId="8" fillId="5" borderId="0" xfId="6" applyFont="1" applyFill="1" applyBorder="1" applyAlignment="1">
      <alignment horizontal="center" vertical="center"/>
    </xf>
    <xf numFmtId="0" fontId="48" fillId="5" borderId="50" xfId="4" applyFont="1" applyFill="1" applyBorder="1" applyAlignment="1" applyProtection="1">
      <alignment horizontal="left"/>
      <protection locked="0"/>
    </xf>
    <xf numFmtId="0" fontId="48" fillId="5" borderId="50" xfId="4" applyFont="1" applyFill="1" applyBorder="1" applyAlignment="1" applyProtection="1">
      <alignment horizontal="centerContinuous"/>
      <protection locked="0"/>
    </xf>
    <xf numFmtId="0" fontId="4" fillId="5" borderId="50" xfId="4" applyFont="1" applyFill="1" applyBorder="1" applyAlignment="1" applyProtection="1">
      <alignment horizontal="centerContinuous"/>
      <protection locked="0"/>
    </xf>
    <xf numFmtId="0" fontId="4" fillId="5" borderId="50" xfId="4" applyFont="1" applyFill="1" applyBorder="1" applyProtection="1">
      <protection locked="0"/>
    </xf>
    <xf numFmtId="0" fontId="48" fillId="5" borderId="50" xfId="4" quotePrefix="1" applyFont="1" applyFill="1" applyBorder="1" applyAlignment="1">
      <alignment horizontal="left"/>
    </xf>
    <xf numFmtId="0" fontId="24" fillId="5" borderId="50" xfId="4" applyFont="1" applyFill="1" applyBorder="1"/>
    <xf numFmtId="0" fontId="4" fillId="5" borderId="50" xfId="4" applyFont="1" applyFill="1" applyBorder="1"/>
    <xf numFmtId="0" fontId="48" fillId="0" borderId="0" xfId="4" applyFont="1" applyProtection="1">
      <protection locked="0"/>
    </xf>
    <xf numFmtId="0" fontId="48" fillId="0" borderId="0" xfId="4" quotePrefix="1" applyFont="1" applyAlignment="1" applyProtection="1">
      <alignment horizontal="left"/>
      <protection locked="0"/>
    </xf>
    <xf numFmtId="0" fontId="24" fillId="0" borderId="45" xfId="4" applyFont="1" applyBorder="1" applyAlignment="1">
      <alignment horizontal="center"/>
    </xf>
    <xf numFmtId="0" fontId="24" fillId="0" borderId="104" xfId="4" applyFont="1" applyBorder="1" applyAlignment="1">
      <alignment horizontal="centerContinuous" vertical="center"/>
    </xf>
    <xf numFmtId="0" fontId="24" fillId="0" borderId="101" xfId="4" applyFont="1" applyBorder="1" applyAlignment="1">
      <alignment horizontal="centerContinuous" vertical="center"/>
    </xf>
    <xf numFmtId="0" fontId="24" fillId="0" borderId="100" xfId="4" applyFont="1" applyBorder="1"/>
    <xf numFmtId="0" fontId="24" fillId="0" borderId="99" xfId="4" applyFont="1" applyBorder="1" applyAlignment="1">
      <alignment horizontal="center"/>
    </xf>
    <xf numFmtId="0" fontId="24" fillId="0" borderId="97" xfId="4" applyFont="1" applyBorder="1" applyAlignment="1">
      <alignment horizontal="center" vertical="center"/>
    </xf>
    <xf numFmtId="0" fontId="24" fillId="0" borderId="98" xfId="4" applyFont="1" applyBorder="1" applyAlignment="1">
      <alignment horizontal="center" vertical="center"/>
    </xf>
    <xf numFmtId="0" fontId="24" fillId="0" borderId="96" xfId="4" applyFont="1" applyBorder="1" applyAlignment="1">
      <alignment horizontal="center" vertical="center"/>
    </xf>
    <xf numFmtId="0" fontId="4" fillId="0" borderId="95" xfId="4" applyFont="1" applyBorder="1"/>
    <xf numFmtId="0" fontId="24" fillId="0" borderId="22" xfId="4" applyFont="1" applyFill="1" applyBorder="1"/>
    <xf numFmtId="0" fontId="48" fillId="0" borderId="22" xfId="4" quotePrefix="1" applyFont="1" applyFill="1" applyBorder="1" applyAlignment="1">
      <alignment horizontal="left"/>
    </xf>
    <xf numFmtId="0" fontId="24" fillId="0" borderId="71" xfId="4" applyFont="1" applyFill="1" applyBorder="1"/>
    <xf numFmtId="0" fontId="4" fillId="0" borderId="72" xfId="4" applyFont="1" applyBorder="1" applyAlignment="1">
      <alignment horizontal="center"/>
    </xf>
    <xf numFmtId="0" fontId="4" fillId="0" borderId="21" xfId="4" applyFont="1" applyBorder="1" applyAlignment="1">
      <alignment horizontal="center"/>
    </xf>
    <xf numFmtId="0" fontId="4" fillId="0" borderId="0" xfId="4" applyFont="1" applyBorder="1" applyAlignment="1">
      <alignment horizontal="center"/>
    </xf>
    <xf numFmtId="0" fontId="4" fillId="0" borderId="70" xfId="4" applyFont="1" applyBorder="1"/>
    <xf numFmtId="0" fontId="24" fillId="0" borderId="82" xfId="4" applyFont="1" applyFill="1" applyBorder="1"/>
    <xf numFmtId="0" fontId="24" fillId="0" borderId="81" xfId="4" applyFont="1" applyFill="1" applyBorder="1"/>
    <xf numFmtId="0" fontId="48" fillId="0" borderId="81" xfId="4" quotePrefix="1" applyFont="1" applyFill="1" applyBorder="1" applyAlignment="1">
      <alignment horizontal="left"/>
    </xf>
    <xf numFmtId="0" fontId="24" fillId="0" borderId="80" xfId="4" applyFont="1" applyFill="1" applyBorder="1"/>
    <xf numFmtId="0" fontId="48" fillId="0" borderId="79" xfId="4" applyFont="1" applyBorder="1" applyAlignment="1">
      <alignment horizontal="center" vertical="top"/>
    </xf>
    <xf numFmtId="0" fontId="24" fillId="0" borderId="22" xfId="4" applyFont="1" applyFill="1" applyBorder="1" applyAlignment="1">
      <alignment horizontal="center"/>
    </xf>
    <xf numFmtId="0" fontId="12" fillId="0" borderId="72" xfId="4" applyFont="1" applyBorder="1" applyAlignment="1">
      <alignment horizontal="center"/>
    </xf>
    <xf numFmtId="0" fontId="48" fillId="0" borderId="21" xfId="4" applyFont="1" applyBorder="1" applyAlignment="1">
      <alignment horizontal="center"/>
    </xf>
    <xf numFmtId="0" fontId="48" fillId="0" borderId="72" xfId="4" applyFont="1" applyBorder="1" applyAlignment="1">
      <alignment horizontal="center"/>
    </xf>
    <xf numFmtId="0" fontId="48" fillId="0" borderId="0" xfId="4" applyFont="1" applyBorder="1" applyAlignment="1">
      <alignment horizontal="center"/>
    </xf>
    <xf numFmtId="0" fontId="24" fillId="0" borderId="78" xfId="4" applyFont="1" applyBorder="1" applyAlignment="1">
      <alignment vertical="top"/>
    </xf>
    <xf numFmtId="0" fontId="24" fillId="0" borderId="77" xfId="4" applyFont="1" applyFill="1" applyBorder="1"/>
    <xf numFmtId="0" fontId="24" fillId="0" borderId="75" xfId="4" applyFont="1" applyFill="1" applyBorder="1"/>
    <xf numFmtId="0" fontId="24" fillId="0" borderId="74" xfId="4" applyFont="1" applyFill="1" applyBorder="1"/>
    <xf numFmtId="0" fontId="4" fillId="0" borderId="68" xfId="4" applyFont="1" applyBorder="1" applyAlignment="1">
      <alignment horizontal="center"/>
    </xf>
    <xf numFmtId="0" fontId="48" fillId="0" borderId="52" xfId="4" applyFont="1" applyBorder="1" applyAlignment="1">
      <alignment horizontal="center"/>
    </xf>
    <xf numFmtId="0" fontId="48" fillId="0" borderId="68" xfId="4" applyFont="1" applyBorder="1" applyAlignment="1">
      <alignment horizontal="center"/>
    </xf>
    <xf numFmtId="0" fontId="48" fillId="0" borderId="50" xfId="4" applyFont="1" applyBorder="1" applyAlignment="1">
      <alignment horizontal="center"/>
    </xf>
    <xf numFmtId="0" fontId="4" fillId="0" borderId="52" xfId="4" applyFont="1" applyBorder="1" applyAlignment="1">
      <alignment horizontal="center"/>
    </xf>
    <xf numFmtId="0" fontId="4" fillId="0" borderId="50" xfId="4" applyFont="1" applyBorder="1" applyAlignment="1">
      <alignment horizontal="center"/>
    </xf>
    <xf numFmtId="0" fontId="4" fillId="0" borderId="66" xfId="4" applyFont="1" applyBorder="1"/>
    <xf numFmtId="0" fontId="24" fillId="0" borderId="22" xfId="4" applyFont="1" applyFill="1" applyBorder="1" applyProtection="1">
      <protection locked="0"/>
    </xf>
    <xf numFmtId="0" fontId="4" fillId="0" borderId="22" xfId="4" applyFont="1" applyFill="1" applyBorder="1" applyProtection="1">
      <protection locked="0"/>
    </xf>
    <xf numFmtId="0" fontId="48" fillId="0" borderId="22" xfId="4" applyFont="1" applyFill="1" applyBorder="1" applyProtection="1">
      <protection locked="0"/>
    </xf>
    <xf numFmtId="0" fontId="12" fillId="0" borderId="22" xfId="4" applyFont="1" applyFill="1" applyBorder="1" applyProtection="1">
      <protection locked="0"/>
    </xf>
    <xf numFmtId="0" fontId="24" fillId="0" borderId="71" xfId="4" applyFont="1" applyFill="1" applyBorder="1" applyProtection="1">
      <protection locked="0"/>
    </xf>
    <xf numFmtId="0" fontId="4" fillId="0" borderId="72" xfId="4" applyFont="1" applyBorder="1" applyAlignment="1" applyProtection="1">
      <alignment horizontal="center"/>
      <protection locked="0"/>
    </xf>
    <xf numFmtId="0" fontId="4" fillId="0" borderId="21" xfId="4" applyFont="1" applyBorder="1" applyAlignment="1" applyProtection="1">
      <alignment horizontal="center"/>
      <protection locked="0"/>
    </xf>
    <xf numFmtId="0" fontId="4" fillId="0" borderId="0" xfId="4" applyFont="1" applyBorder="1" applyAlignment="1" applyProtection="1">
      <alignment horizontal="center"/>
      <protection locked="0"/>
    </xf>
    <xf numFmtId="0" fontId="4" fillId="0" borderId="70" xfId="4" applyFont="1" applyBorder="1" applyProtection="1">
      <protection locked="0"/>
    </xf>
    <xf numFmtId="0" fontId="24" fillId="0" borderId="82" xfId="4" applyFont="1" applyFill="1" applyBorder="1" applyProtection="1">
      <protection locked="0"/>
    </xf>
    <xf numFmtId="0" fontId="24" fillId="0" borderId="81" xfId="4" applyFont="1" applyFill="1" applyBorder="1" applyProtection="1">
      <protection locked="0"/>
    </xf>
    <xf numFmtId="0" fontId="48" fillId="0" borderId="81" xfId="4" quotePrefix="1" applyFont="1" applyFill="1" applyBorder="1" applyAlignment="1" applyProtection="1">
      <alignment horizontal="left"/>
      <protection locked="0"/>
    </xf>
    <xf numFmtId="0" fontId="24" fillId="0" borderId="80" xfId="4" applyFont="1" applyFill="1" applyBorder="1" applyProtection="1">
      <protection locked="0"/>
    </xf>
    <xf numFmtId="0" fontId="4" fillId="0" borderId="71" xfId="4" applyFont="1" applyFill="1" applyBorder="1" applyProtection="1">
      <protection locked="0"/>
    </xf>
    <xf numFmtId="0" fontId="12" fillId="0" borderId="72" xfId="4" applyFont="1" applyBorder="1" applyAlignment="1" applyProtection="1">
      <alignment horizontal="center"/>
      <protection locked="0"/>
    </xf>
    <xf numFmtId="0" fontId="48" fillId="0" borderId="21" xfId="4" applyFont="1" applyBorder="1" applyAlignment="1" applyProtection="1">
      <alignment horizontal="center"/>
      <protection locked="0"/>
    </xf>
    <xf numFmtId="0" fontId="48" fillId="0" borderId="72" xfId="4" applyFont="1" applyBorder="1" applyAlignment="1" applyProtection="1">
      <alignment horizontal="center"/>
      <protection locked="0"/>
    </xf>
    <xf numFmtId="0" fontId="48" fillId="0" borderId="0" xfId="4" applyFont="1" applyBorder="1" applyAlignment="1" applyProtection="1">
      <alignment horizontal="center"/>
      <protection locked="0"/>
    </xf>
    <xf numFmtId="0" fontId="24" fillId="0" borderId="90" xfId="4" applyFont="1" applyBorder="1" applyAlignment="1">
      <alignment vertical="top"/>
    </xf>
    <xf numFmtId="0" fontId="4" fillId="0" borderId="89" xfId="4" applyFont="1" applyFill="1" applyBorder="1" applyProtection="1">
      <protection locked="0"/>
    </xf>
    <xf numFmtId="0" fontId="4" fillId="0" borderId="88" xfId="4" applyFont="1" applyFill="1" applyBorder="1" applyProtection="1">
      <protection locked="0"/>
    </xf>
    <xf numFmtId="0" fontId="4" fillId="0" borderId="87" xfId="4" applyFont="1" applyFill="1" applyBorder="1" applyProtection="1">
      <protection locked="0"/>
    </xf>
    <xf numFmtId="0" fontId="4" fillId="0" borderId="86" xfId="4" applyFont="1" applyBorder="1" applyAlignment="1" applyProtection="1">
      <alignment horizontal="center"/>
      <protection locked="0"/>
    </xf>
    <xf numFmtId="0" fontId="4" fillId="0" borderId="19" xfId="4" applyFont="1" applyBorder="1" applyAlignment="1" applyProtection="1">
      <alignment horizontal="center"/>
      <protection locked="0"/>
    </xf>
    <xf numFmtId="0" fontId="4" fillId="0" borderId="20" xfId="4" applyFont="1" applyBorder="1" applyAlignment="1" applyProtection="1">
      <alignment horizontal="center"/>
      <protection locked="0"/>
    </xf>
    <xf numFmtId="0" fontId="4" fillId="0" borderId="85" xfId="4" applyFont="1" applyBorder="1" applyProtection="1">
      <protection locked="0"/>
    </xf>
    <xf numFmtId="0" fontId="48" fillId="0" borderId="22" xfId="4" applyFont="1" applyFill="1" applyBorder="1" applyAlignment="1" applyProtection="1">
      <alignment horizontal="left"/>
      <protection locked="0"/>
    </xf>
    <xf numFmtId="0" fontId="4" fillId="0" borderId="22" xfId="4" applyFont="1" applyFill="1" applyBorder="1" applyAlignment="1" applyProtection="1">
      <alignment horizontal="right"/>
      <protection locked="0"/>
    </xf>
    <xf numFmtId="0" fontId="4" fillId="13" borderId="22" xfId="4" applyFont="1" applyFill="1" applyBorder="1" applyProtection="1">
      <protection locked="0"/>
    </xf>
    <xf numFmtId="0" fontId="4" fillId="13" borderId="71" xfId="4" applyFont="1" applyFill="1" applyBorder="1" applyProtection="1">
      <protection locked="0"/>
    </xf>
    <xf numFmtId="0" fontId="24" fillId="0" borderId="72" xfId="4" quotePrefix="1" applyFont="1" applyBorder="1" applyAlignment="1" applyProtection="1">
      <alignment horizontal="right"/>
      <protection locked="0"/>
    </xf>
    <xf numFmtId="0" fontId="4" fillId="0" borderId="83" xfId="4" applyFont="1" applyBorder="1" applyProtection="1">
      <protection locked="0"/>
    </xf>
    <xf numFmtId="0" fontId="24" fillId="13" borderId="81" xfId="4" applyFont="1" applyFill="1" applyBorder="1" applyProtection="1">
      <protection locked="0"/>
    </xf>
    <xf numFmtId="0" fontId="24" fillId="13" borderId="80" xfId="4" applyFont="1" applyFill="1" applyBorder="1" applyProtection="1">
      <protection locked="0"/>
    </xf>
    <xf numFmtId="0" fontId="26" fillId="0" borderId="22" xfId="4" quotePrefix="1" applyFont="1" applyFill="1" applyBorder="1" applyAlignment="1" applyProtection="1">
      <alignment horizontal="center"/>
      <protection locked="0"/>
    </xf>
    <xf numFmtId="0" fontId="4" fillId="13" borderId="88" xfId="4" applyFont="1" applyFill="1" applyBorder="1" applyProtection="1">
      <protection locked="0"/>
    </xf>
    <xf numFmtId="0" fontId="4" fillId="13" borderId="87" xfId="4" applyFont="1" applyFill="1" applyBorder="1" applyProtection="1">
      <protection locked="0"/>
    </xf>
    <xf numFmtId="0" fontId="4" fillId="0" borderId="86" xfId="4" applyFont="1" applyBorder="1" applyAlignment="1" applyProtection="1">
      <alignment horizontal="right"/>
      <protection locked="0"/>
    </xf>
    <xf numFmtId="0" fontId="4" fillId="0" borderId="20" xfId="4" applyFont="1" applyFill="1" applyBorder="1" applyAlignment="1" applyProtection="1">
      <alignment horizontal="center"/>
      <protection locked="0"/>
    </xf>
    <xf numFmtId="0" fontId="4" fillId="0" borderId="86" xfId="4" applyFont="1" applyFill="1" applyBorder="1" applyAlignment="1" applyProtection="1">
      <alignment horizontal="center"/>
      <protection locked="0"/>
    </xf>
    <xf numFmtId="0" fontId="12" fillId="0" borderId="21" xfId="4" applyFont="1" applyBorder="1" applyAlignment="1" applyProtection="1">
      <alignment horizontal="center"/>
      <protection locked="0"/>
    </xf>
    <xf numFmtId="0" fontId="12" fillId="0" borderId="0" xfId="4" applyFont="1" applyBorder="1" applyAlignment="1" applyProtection="1">
      <alignment horizontal="center"/>
      <protection locked="0"/>
    </xf>
    <xf numFmtId="0" fontId="12" fillId="0" borderId="86" xfId="4" applyFont="1" applyBorder="1" applyAlignment="1" applyProtection="1">
      <alignment horizontal="center"/>
      <protection locked="0"/>
    </xf>
    <xf numFmtId="0" fontId="12" fillId="0" borderId="19" xfId="4" applyFont="1" applyBorder="1" applyAlignment="1" applyProtection="1">
      <alignment horizontal="center"/>
      <protection locked="0"/>
    </xf>
    <xf numFmtId="0" fontId="12" fillId="0" borderId="20" xfId="4" applyFont="1" applyBorder="1" applyAlignment="1" applyProtection="1">
      <alignment horizontal="center"/>
      <protection locked="0"/>
    </xf>
    <xf numFmtId="0" fontId="48" fillId="0" borderId="22" xfId="4" quotePrefix="1" applyFont="1" applyFill="1" applyBorder="1" applyAlignment="1" applyProtection="1">
      <alignment horizontal="left"/>
      <protection locked="0"/>
    </xf>
    <xf numFmtId="0" fontId="48" fillId="0" borderId="25" xfId="4" applyFont="1" applyFill="1" applyBorder="1" applyAlignment="1" applyProtection="1">
      <alignment horizontal="centerContinuous"/>
      <protection locked="0"/>
    </xf>
    <xf numFmtId="0" fontId="4" fillId="0" borderId="22" xfId="4" applyFont="1" applyFill="1" applyBorder="1" applyAlignment="1" applyProtection="1">
      <alignment horizontal="center"/>
      <protection locked="0"/>
    </xf>
    <xf numFmtId="0" fontId="4" fillId="0" borderId="25" xfId="4" applyFont="1" applyFill="1" applyBorder="1" applyAlignment="1" applyProtection="1">
      <alignment horizontal="centerContinuous"/>
      <protection locked="0"/>
    </xf>
    <xf numFmtId="0" fontId="48" fillId="0" borderId="92" xfId="4" applyFont="1" applyFill="1" applyBorder="1" applyAlignment="1" applyProtection="1">
      <alignment horizontal="right"/>
      <protection locked="0"/>
    </xf>
    <xf numFmtId="0" fontId="4" fillId="0" borderId="25" xfId="4" applyFont="1" applyFill="1" applyBorder="1" applyProtection="1">
      <protection locked="0"/>
    </xf>
    <xf numFmtId="0" fontId="48" fillId="0" borderId="25" xfId="4" quotePrefix="1" applyFont="1" applyFill="1" applyBorder="1" applyAlignment="1" applyProtection="1">
      <alignment horizontal="centerContinuous"/>
      <protection locked="0"/>
    </xf>
    <xf numFmtId="0" fontId="24" fillId="0" borderId="22" xfId="4" applyFont="1" applyFill="1" applyBorder="1" applyAlignment="1" applyProtection="1">
      <alignment horizontal="centerContinuous"/>
      <protection locked="0"/>
    </xf>
    <xf numFmtId="0" fontId="4" fillId="0" borderId="0" xfId="4" applyFont="1" applyFill="1" applyBorder="1" applyProtection="1">
      <protection locked="0"/>
    </xf>
    <xf numFmtId="0" fontId="4" fillId="0" borderId="27" xfId="4" applyFont="1" applyFill="1" applyBorder="1" applyProtection="1">
      <protection locked="0"/>
    </xf>
    <xf numFmtId="0" fontId="48" fillId="0" borderId="34" xfId="4" applyFont="1" applyFill="1" applyBorder="1" applyAlignment="1" applyProtection="1">
      <alignment horizontal="centerContinuous"/>
      <protection locked="0"/>
    </xf>
    <xf numFmtId="0" fontId="24" fillId="0" borderId="25" xfId="4" applyFont="1" applyFill="1" applyBorder="1" applyAlignment="1" applyProtection="1">
      <alignment horizontal="centerContinuous"/>
      <protection locked="0"/>
    </xf>
    <xf numFmtId="0" fontId="48" fillId="0" borderId="22" xfId="4" applyFont="1" applyFill="1" applyBorder="1" applyAlignment="1" applyProtection="1">
      <alignment horizontal="centerContinuous"/>
      <protection locked="0"/>
    </xf>
    <xf numFmtId="0" fontId="24" fillId="0" borderId="78" xfId="4" applyFont="1" applyBorder="1"/>
    <xf numFmtId="0" fontId="4" fillId="0" borderId="77" xfId="4" applyFont="1" applyFill="1" applyBorder="1" applyProtection="1">
      <protection locked="0"/>
    </xf>
    <xf numFmtId="0" fontId="4" fillId="0" borderId="75" xfId="4" applyFont="1" applyFill="1" applyBorder="1" applyProtection="1">
      <protection locked="0"/>
    </xf>
    <xf numFmtId="0" fontId="4" fillId="0" borderId="76" xfId="4" applyFont="1" applyFill="1" applyBorder="1" applyProtection="1">
      <protection locked="0"/>
    </xf>
    <xf numFmtId="0" fontId="4" fillId="0" borderId="74" xfId="4" applyFont="1" applyFill="1" applyBorder="1" applyProtection="1">
      <protection locked="0"/>
    </xf>
    <xf numFmtId="0" fontId="12" fillId="0" borderId="68" xfId="4" applyFont="1" applyBorder="1" applyAlignment="1" applyProtection="1">
      <alignment horizontal="center"/>
      <protection locked="0"/>
    </xf>
    <xf numFmtId="0" fontId="12" fillId="0" borderId="52" xfId="4" applyFont="1" applyBorder="1" applyAlignment="1" applyProtection="1">
      <alignment horizontal="center"/>
      <protection locked="0"/>
    </xf>
    <xf numFmtId="0" fontId="12" fillId="0" borderId="50" xfId="4" applyFont="1" applyBorder="1" applyAlignment="1" applyProtection="1">
      <alignment horizontal="center"/>
      <protection locked="0"/>
    </xf>
    <xf numFmtId="0" fontId="4" fillId="0" borderId="66" xfId="4" applyFont="1" applyBorder="1" applyProtection="1">
      <protection locked="0"/>
    </xf>
    <xf numFmtId="0" fontId="24" fillId="0" borderId="0" xfId="4" applyFont="1" applyBorder="1"/>
    <xf numFmtId="0" fontId="4" fillId="0" borderId="0" xfId="4" applyFont="1" applyFill="1" applyBorder="1"/>
    <xf numFmtId="0" fontId="4" fillId="12" borderId="8" xfId="4" applyFont="1" applyFill="1" applyBorder="1"/>
    <xf numFmtId="0" fontId="4" fillId="11" borderId="8" xfId="4" applyFont="1" applyFill="1" applyBorder="1"/>
    <xf numFmtId="0" fontId="4" fillId="10" borderId="8" xfId="4" applyFont="1" applyFill="1" applyBorder="1"/>
    <xf numFmtId="0" fontId="12" fillId="0" borderId="0" xfId="4" quotePrefix="1" applyFont="1" applyBorder="1" applyAlignment="1">
      <alignment horizontal="right" vertical="center"/>
    </xf>
    <xf numFmtId="0" fontId="48" fillId="0" borderId="0" xfId="4" applyFont="1" applyBorder="1" applyAlignment="1">
      <alignment horizontal="center" vertical="center"/>
    </xf>
    <xf numFmtId="0" fontId="4" fillId="8" borderId="8" xfId="4" applyFont="1" applyFill="1" applyBorder="1"/>
    <xf numFmtId="0" fontId="4" fillId="0" borderId="0" xfId="4" applyFont="1" applyFill="1"/>
    <xf numFmtId="0" fontId="12" fillId="0" borderId="65" xfId="4" applyFont="1" applyBorder="1" applyAlignment="1">
      <alignment horizontal="center"/>
    </xf>
    <xf numFmtId="0" fontId="24" fillId="0" borderId="0" xfId="4" applyFont="1" applyAlignment="1">
      <alignment horizontal="right"/>
    </xf>
    <xf numFmtId="0" fontId="24" fillId="0" borderId="0" xfId="4" applyFont="1" applyAlignment="1">
      <alignment horizontal="left"/>
    </xf>
    <xf numFmtId="0" fontId="8" fillId="5" borderId="0" xfId="6" applyFont="1" applyFill="1" applyAlignment="1">
      <alignment vertical="center"/>
    </xf>
    <xf numFmtId="0" fontId="8" fillId="5" borderId="31" xfId="6" applyFont="1" applyFill="1" applyBorder="1" applyAlignment="1">
      <alignment vertical="center"/>
    </xf>
    <xf numFmtId="0" fontId="4" fillId="0" borderId="0" xfId="8" applyFont="1" applyBorder="1" applyAlignment="1">
      <alignment vertical="center"/>
    </xf>
    <xf numFmtId="0" fontId="4" fillId="0" borderId="0" xfId="8" applyFont="1" applyBorder="1" applyAlignment="1">
      <alignment horizontal="right" vertical="center"/>
    </xf>
    <xf numFmtId="0" fontId="4" fillId="0" borderId="0" xfId="8" applyFont="1" applyAlignment="1">
      <alignment vertical="center"/>
    </xf>
    <xf numFmtId="0" fontId="4" fillId="0" borderId="0" xfId="8" applyFont="1" applyBorder="1" applyAlignment="1" applyProtection="1">
      <alignment vertical="center"/>
      <protection locked="0"/>
    </xf>
    <xf numFmtId="0" fontId="12" fillId="0" borderId="0" xfId="8" applyFont="1" applyAlignment="1" applyProtection="1">
      <alignment vertical="center"/>
      <protection locked="0"/>
    </xf>
    <xf numFmtId="0" fontId="12" fillId="0" borderId="0" xfId="8" applyFont="1" applyBorder="1" applyAlignment="1" applyProtection="1">
      <alignment vertical="center"/>
      <protection locked="0"/>
    </xf>
    <xf numFmtId="0" fontId="4" fillId="0" borderId="0" xfId="8" applyFont="1" applyBorder="1" applyAlignment="1" applyProtection="1">
      <alignment horizontal="center" vertical="center"/>
      <protection locked="0"/>
    </xf>
    <xf numFmtId="0" fontId="4" fillId="0" borderId="0" xfId="8" applyFont="1" applyBorder="1" applyAlignment="1" applyProtection="1">
      <alignment horizontal="left" vertical="center"/>
      <protection locked="0"/>
    </xf>
    <xf numFmtId="0" fontId="12" fillId="0" borderId="0" xfId="8" applyFont="1" applyBorder="1" applyAlignment="1" applyProtection="1">
      <alignment horizontal="left" vertical="center"/>
      <protection locked="0"/>
    </xf>
    <xf numFmtId="0" fontId="4" fillId="0" borderId="0" xfId="8" applyFont="1" applyBorder="1" applyAlignment="1" applyProtection="1">
      <protection locked="0"/>
    </xf>
    <xf numFmtId="0" fontId="4" fillId="0" borderId="0" xfId="8" applyFont="1" applyAlignment="1" applyProtection="1">
      <protection locked="0"/>
    </xf>
    <xf numFmtId="0" fontId="4" fillId="0" borderId="0" xfId="8" applyFont="1" applyBorder="1" applyAlignment="1"/>
    <xf numFmtId="0" fontId="12" fillId="6" borderId="16" xfId="8" applyFont="1" applyFill="1" applyBorder="1" applyAlignment="1">
      <alignment horizontal="center" vertical="center"/>
    </xf>
    <xf numFmtId="0" fontId="12" fillId="6" borderId="14" xfId="8" applyFont="1" applyFill="1" applyBorder="1" applyAlignment="1">
      <alignment horizontal="center" vertical="center"/>
    </xf>
    <xf numFmtId="0" fontId="4" fillId="0" borderId="13" xfId="8" applyFont="1" applyBorder="1" applyAlignment="1" applyProtection="1">
      <alignment vertical="center"/>
      <protection locked="0"/>
    </xf>
    <xf numFmtId="0" fontId="4" fillId="0" borderId="12" xfId="8" applyFont="1" applyBorder="1" applyAlignment="1" applyProtection="1">
      <alignment horizontal="center" vertical="center"/>
      <protection locked="0"/>
    </xf>
    <xf numFmtId="0" fontId="4" fillId="0" borderId="48" xfId="8" applyFont="1" applyBorder="1" applyAlignment="1" applyProtection="1">
      <alignment horizontal="center" vertical="center"/>
      <protection locked="0"/>
    </xf>
    <xf numFmtId="0" fontId="4" fillId="0" borderId="9" xfId="8" applyFont="1" applyBorder="1" applyAlignment="1" applyProtection="1">
      <alignment vertical="center"/>
      <protection locked="0"/>
    </xf>
    <xf numFmtId="0" fontId="4" fillId="0" borderId="8" xfId="8" applyFont="1" applyBorder="1" applyAlignment="1" applyProtection="1">
      <alignment horizontal="center" vertical="center"/>
      <protection locked="0"/>
    </xf>
    <xf numFmtId="0" fontId="4" fillId="0" borderId="47" xfId="8" applyFont="1" applyBorder="1" applyAlignment="1" applyProtection="1">
      <alignment horizontal="center" vertical="center"/>
      <protection locked="0"/>
    </xf>
    <xf numFmtId="0" fontId="4" fillId="0" borderId="8" xfId="8" applyFont="1" applyBorder="1" applyAlignment="1" applyProtection="1">
      <alignment vertical="center"/>
      <protection locked="0"/>
    </xf>
    <xf numFmtId="0" fontId="4" fillId="0" borderId="47" xfId="8" applyFont="1" applyBorder="1" applyAlignment="1" applyProtection="1">
      <alignment vertical="center"/>
      <protection locked="0"/>
    </xf>
    <xf numFmtId="0" fontId="4" fillId="0" borderId="5" xfId="8" applyFont="1" applyBorder="1" applyAlignment="1" applyProtection="1">
      <alignment vertical="center"/>
      <protection locked="0"/>
    </xf>
    <xf numFmtId="0" fontId="4" fillId="0" borderId="4" xfId="8" applyFont="1" applyBorder="1" applyAlignment="1" applyProtection="1">
      <alignment vertical="center"/>
      <protection locked="0"/>
    </xf>
    <xf numFmtId="0" fontId="4" fillId="0" borderId="46" xfId="8" applyFont="1" applyBorder="1" applyAlignment="1" applyProtection="1">
      <alignment vertical="center"/>
      <protection locked="0"/>
    </xf>
    <xf numFmtId="0" fontId="4" fillId="0" borderId="0" xfId="8" applyFont="1" applyAlignment="1">
      <alignment horizontal="centerContinuous" vertical="center"/>
    </xf>
    <xf numFmtId="0" fontId="4" fillId="0" borderId="0" xfId="5" applyFont="1" applyAlignment="1">
      <alignment vertical="center"/>
    </xf>
    <xf numFmtId="0" fontId="4" fillId="0" borderId="0" xfId="9" applyFont="1" applyAlignment="1">
      <alignment horizontal="center" vertical="center"/>
    </xf>
    <xf numFmtId="0" fontId="5" fillId="0" borderId="0" xfId="9" applyFont="1" applyAlignment="1">
      <alignment horizontal="center"/>
    </xf>
    <xf numFmtId="0" fontId="5" fillId="0" borderId="0" xfId="9" applyFont="1"/>
    <xf numFmtId="0" fontId="5" fillId="0" borderId="0" xfId="9" applyFont="1" applyAlignment="1">
      <alignment horizontal="centerContinuous"/>
    </xf>
    <xf numFmtId="0" fontId="4" fillId="0" borderId="9" xfId="5" applyFont="1" applyBorder="1" applyAlignment="1">
      <alignment horizontal="center" vertical="center"/>
    </xf>
    <xf numFmtId="164" fontId="4" fillId="0" borderId="47" xfId="10" applyNumberFormat="1" applyFont="1" applyBorder="1" applyAlignment="1" applyProtection="1">
      <alignment horizontal="right" vertical="center" indent="2"/>
      <protection locked="0"/>
    </xf>
    <xf numFmtId="164" fontId="12" fillId="5" borderId="46" xfId="10" applyNumberFormat="1" applyFont="1" applyFill="1" applyBorder="1" applyAlignment="1" applyProtection="1">
      <alignment horizontal="right" vertical="center" indent="2"/>
    </xf>
    <xf numFmtId="0" fontId="4" fillId="5" borderId="0" xfId="9" applyFont="1" applyFill="1" applyAlignment="1">
      <alignment vertical="center"/>
    </xf>
    <xf numFmtId="0" fontId="4" fillId="5" borderId="31" xfId="9" applyFont="1" applyFill="1" applyBorder="1" applyAlignment="1">
      <alignment vertical="center"/>
    </xf>
    <xf numFmtId="0" fontId="4" fillId="0" borderId="0" xfId="4" applyFont="1" applyAlignment="1">
      <alignment horizontal="center" vertical="center"/>
    </xf>
    <xf numFmtId="164" fontId="5" fillId="3" borderId="27" xfId="4" applyNumberFormat="1" applyFont="1" applyFill="1" applyBorder="1" applyAlignment="1" applyProtection="1">
      <alignment vertical="center"/>
    </xf>
    <xf numFmtId="0" fontId="4" fillId="0" borderId="105" xfId="4" applyFont="1" applyBorder="1" applyAlignment="1">
      <alignment horizontal="center" vertical="center"/>
    </xf>
    <xf numFmtId="0" fontId="4" fillId="0" borderId="51" xfId="4" applyFont="1" applyBorder="1" applyAlignment="1">
      <alignment vertical="center" wrapText="1"/>
    </xf>
    <xf numFmtId="164" fontId="4" fillId="0" borderId="0" xfId="5" applyNumberFormat="1" applyFont="1"/>
    <xf numFmtId="0" fontId="4" fillId="0" borderId="0" xfId="5" applyFont="1" applyAlignment="1">
      <alignment horizontal="centerContinuous" vertical="center"/>
    </xf>
    <xf numFmtId="0" fontId="4" fillId="5" borderId="0" xfId="5" applyFont="1" applyFill="1" applyAlignment="1">
      <alignment horizontal="center" vertical="center"/>
    </xf>
    <xf numFmtId="0" fontId="44" fillId="0" borderId="0" xfId="5" applyFont="1" applyAlignment="1">
      <alignment horizontal="center" vertical="center"/>
    </xf>
    <xf numFmtId="0" fontId="12" fillId="6" borderId="37" xfId="5" applyFont="1" applyFill="1" applyBorder="1" applyAlignment="1">
      <alignment horizontal="center" wrapText="1"/>
    </xf>
    <xf numFmtId="0" fontId="12" fillId="6" borderId="53" xfId="5" applyFont="1" applyFill="1" applyBorder="1" applyAlignment="1">
      <alignment horizontal="center" wrapText="1"/>
    </xf>
    <xf numFmtId="0" fontId="12" fillId="6" borderId="112" xfId="5" applyFont="1" applyFill="1" applyBorder="1" applyAlignment="1">
      <alignment horizontal="center" wrapText="1"/>
    </xf>
    <xf numFmtId="0" fontId="12" fillId="6" borderId="52" xfId="5" applyFont="1" applyFill="1" applyBorder="1" applyAlignment="1">
      <alignment horizontal="center" vertical="top" wrapText="1"/>
    </xf>
    <xf numFmtId="0" fontId="12" fillId="6" borderId="51" xfId="5" applyFont="1" applyFill="1" applyBorder="1" applyAlignment="1">
      <alignment horizontal="center" vertical="top" wrapText="1"/>
    </xf>
    <xf numFmtId="0" fontId="12" fillId="6" borderId="51" xfId="5" applyFont="1" applyFill="1" applyBorder="1" applyAlignment="1">
      <alignment horizontal="center" vertical="center" wrapText="1"/>
    </xf>
    <xf numFmtId="0" fontId="12" fillId="6" borderId="57" xfId="5" applyFont="1" applyFill="1" applyBorder="1" applyAlignment="1">
      <alignment horizontal="center" vertical="top" wrapText="1"/>
    </xf>
    <xf numFmtId="0" fontId="12" fillId="0" borderId="33" xfId="5" applyFont="1" applyBorder="1" applyAlignment="1">
      <alignment horizontal="right" vertical="center"/>
    </xf>
    <xf numFmtId="3" fontId="12" fillId="0" borderId="15" xfId="5" applyNumberFormat="1" applyFont="1" applyBorder="1" applyAlignment="1">
      <alignment horizontal="center" vertical="center"/>
    </xf>
    <xf numFmtId="3" fontId="12" fillId="0" borderId="42" xfId="5" applyNumberFormat="1" applyFont="1" applyBorder="1" applyAlignment="1">
      <alignment horizontal="center" vertical="center"/>
    </xf>
    <xf numFmtId="0" fontId="12" fillId="0" borderId="0" xfId="5" applyFont="1" applyAlignment="1">
      <alignment vertical="center"/>
    </xf>
    <xf numFmtId="0" fontId="41" fillId="0" borderId="0" xfId="5" applyFont="1" applyBorder="1"/>
    <xf numFmtId="0" fontId="6" fillId="0" borderId="0" xfId="5" applyFont="1" applyFill="1" applyBorder="1" applyAlignment="1">
      <alignment horizontal="left" vertical="center"/>
    </xf>
    <xf numFmtId="164" fontId="12" fillId="0" borderId="0" xfId="5" applyNumberFormat="1" applyFont="1" applyBorder="1"/>
    <xf numFmtId="164" fontId="12" fillId="0" borderId="0" xfId="5" applyNumberFormat="1" applyFont="1" applyBorder="1" applyAlignment="1">
      <alignment horizontal="center"/>
    </xf>
    <xf numFmtId="0" fontId="8" fillId="3" borderId="0" xfId="4" applyFont="1" applyFill="1" applyAlignment="1">
      <alignment horizontal="center" vertical="center"/>
    </xf>
    <xf numFmtId="0" fontId="8" fillId="3" borderId="0" xfId="4" applyFont="1" applyFill="1" applyBorder="1" applyAlignment="1">
      <alignment horizontal="center" vertical="center"/>
    </xf>
    <xf numFmtId="0" fontId="4" fillId="0" borderId="0" xfId="5" applyFont="1" applyAlignment="1">
      <alignment horizontal="centerContinuous"/>
    </xf>
    <xf numFmtId="0" fontId="12" fillId="0" borderId="0" xfId="5" applyFont="1" applyAlignment="1">
      <alignment wrapText="1"/>
    </xf>
    <xf numFmtId="0" fontId="4" fillId="0" borderId="0" xfId="4" applyFont="1" applyAlignment="1" applyProtection="1">
      <protection locked="0"/>
    </xf>
    <xf numFmtId="0" fontId="4" fillId="0" borderId="0" xfId="4" applyFont="1" applyAlignment="1" applyProtection="1">
      <alignment horizontal="right"/>
      <protection locked="0"/>
    </xf>
    <xf numFmtId="0" fontId="4" fillId="0" borderId="0" xfId="4" applyFont="1" applyAlignment="1" applyProtection="1">
      <alignment horizontal="left" vertical="center"/>
      <protection locked="0"/>
    </xf>
    <xf numFmtId="0" fontId="4" fillId="0" borderId="0" xfId="4" applyFont="1" applyAlignment="1" applyProtection="1">
      <alignment vertical="center"/>
      <protection locked="0"/>
    </xf>
    <xf numFmtId="0" fontId="4" fillId="0" borderId="50" xfId="4" applyFont="1" applyBorder="1" applyAlignment="1" applyProtection="1">
      <protection locked="0"/>
    </xf>
    <xf numFmtId="0" fontId="4" fillId="0" borderId="13" xfId="4" applyFont="1" applyBorder="1" applyAlignment="1" applyProtection="1">
      <alignment horizontal="center" vertical="center"/>
      <protection locked="0"/>
    </xf>
    <xf numFmtId="164" fontId="4" fillId="0" borderId="3" xfId="4" applyNumberFormat="1" applyFont="1" applyBorder="1" applyProtection="1">
      <protection locked="0"/>
    </xf>
    <xf numFmtId="0" fontId="4" fillId="0" borderId="0" xfId="4" applyFont="1" applyBorder="1" applyProtection="1">
      <protection locked="0"/>
    </xf>
    <xf numFmtId="164" fontId="4" fillId="0" borderId="111" xfId="4" applyNumberFormat="1" applyFont="1" applyBorder="1" applyProtection="1">
      <protection locked="0"/>
    </xf>
    <xf numFmtId="0" fontId="4" fillId="0" borderId="0" xfId="4" applyFont="1" applyBorder="1" applyAlignment="1" applyProtection="1">
      <alignment horizontal="left"/>
      <protection locked="0"/>
    </xf>
    <xf numFmtId="0" fontId="12" fillId="0" borderId="0" xfId="4" applyFont="1" applyAlignment="1" applyProtection="1">
      <protection locked="0"/>
    </xf>
    <xf numFmtId="0" fontId="12" fillId="0" borderId="0" xfId="4" applyFont="1" applyAlignment="1" applyProtection="1">
      <alignment horizontal="center"/>
      <protection locked="0"/>
    </xf>
    <xf numFmtId="0" fontId="15" fillId="0" borderId="0" xfId="4" applyFont="1" applyProtection="1">
      <protection locked="0"/>
    </xf>
    <xf numFmtId="3" fontId="4" fillId="0" borderId="12" xfId="4" applyNumberFormat="1" applyFont="1" applyBorder="1" applyAlignment="1" applyProtection="1">
      <alignment horizontal="center" vertical="center"/>
      <protection locked="0"/>
    </xf>
    <xf numFmtId="164" fontId="4" fillId="0" borderId="12" xfId="4" applyNumberFormat="1" applyFont="1" applyBorder="1" applyAlignment="1" applyProtection="1">
      <alignment vertical="center"/>
      <protection locked="0"/>
    </xf>
    <xf numFmtId="164" fontId="4" fillId="0" borderId="11" xfId="4" applyNumberFormat="1" applyFont="1" applyBorder="1" applyAlignment="1" applyProtection="1">
      <alignment vertical="center"/>
      <protection locked="0"/>
    </xf>
    <xf numFmtId="3" fontId="4" fillId="0" borderId="13" xfId="4" applyNumberFormat="1" applyFont="1" applyBorder="1" applyAlignment="1" applyProtection="1">
      <alignment horizontal="center" vertical="center"/>
      <protection locked="0"/>
    </xf>
    <xf numFmtId="164" fontId="4" fillId="0" borderId="48" xfId="4" applyNumberFormat="1" applyFont="1" applyBorder="1" applyAlignment="1" applyProtection="1">
      <alignment vertical="center"/>
      <protection locked="0"/>
    </xf>
    <xf numFmtId="164" fontId="4" fillId="0" borderId="4" xfId="4" applyNumberFormat="1" applyFont="1" applyBorder="1" applyAlignment="1" applyProtection="1">
      <alignment vertical="center"/>
      <protection locked="0"/>
    </xf>
    <xf numFmtId="0" fontId="4" fillId="0" borderId="0" xfId="4" applyFont="1" applyAlignment="1" applyProtection="1">
      <alignment horizontal="left" wrapText="1"/>
      <protection locked="0"/>
    </xf>
    <xf numFmtId="0" fontId="4" fillId="0" borderId="0" xfId="5" applyFont="1" applyAlignment="1"/>
    <xf numFmtId="0" fontId="4" fillId="0" borderId="8" xfId="5" applyFont="1" applyBorder="1" applyAlignment="1" applyProtection="1">
      <alignment vertical="center"/>
      <protection locked="0"/>
    </xf>
    <xf numFmtId="0" fontId="4" fillId="5" borderId="56" xfId="5" applyFont="1" applyFill="1" applyBorder="1" applyAlignment="1" applyProtection="1">
      <alignment horizontal="center" vertical="center"/>
      <protection locked="0"/>
    </xf>
    <xf numFmtId="164" fontId="4" fillId="0" borderId="8" xfId="5" applyNumberFormat="1" applyFont="1" applyBorder="1" applyAlignment="1" applyProtection="1">
      <alignment vertical="center"/>
      <protection locked="0"/>
    </xf>
    <xf numFmtId="164" fontId="4" fillId="0" borderId="7" xfId="5" applyNumberFormat="1" applyFont="1" applyBorder="1" applyAlignment="1" applyProtection="1">
      <alignment vertical="center"/>
      <protection locked="0"/>
    </xf>
    <xf numFmtId="164" fontId="4" fillId="5" borderId="116" xfId="5" applyNumberFormat="1" applyFont="1" applyFill="1" applyBorder="1" applyAlignment="1" applyProtection="1">
      <alignment vertical="center"/>
      <protection locked="0"/>
    </xf>
    <xf numFmtId="0" fontId="4" fillId="0" borderId="8" xfId="5" applyFont="1" applyBorder="1" applyAlignment="1" applyProtection="1">
      <alignment vertical="center" wrapText="1"/>
      <protection locked="0"/>
    </xf>
    <xf numFmtId="0" fontId="4" fillId="5" borderId="9" xfId="5" applyFont="1" applyFill="1" applyBorder="1" applyAlignment="1" applyProtection="1">
      <alignment horizontal="center" vertical="center"/>
      <protection locked="0"/>
    </xf>
    <xf numFmtId="0" fontId="4" fillId="0" borderId="51" xfId="5" applyFont="1" applyBorder="1" applyAlignment="1" applyProtection="1">
      <alignment vertical="center"/>
      <protection locked="0"/>
    </xf>
    <xf numFmtId="0" fontId="4" fillId="0" borderId="4" xfId="5" applyFont="1" applyBorder="1" applyAlignment="1" applyProtection="1">
      <alignment vertical="center"/>
      <protection locked="0"/>
    </xf>
    <xf numFmtId="0" fontId="4" fillId="0" borderId="4" xfId="5" applyFont="1" applyBorder="1" applyAlignment="1" applyProtection="1">
      <alignment horizontal="center" vertical="center"/>
      <protection locked="0"/>
    </xf>
    <xf numFmtId="0" fontId="4" fillId="0" borderId="3" xfId="5" applyFont="1" applyBorder="1" applyAlignment="1" applyProtection="1">
      <alignment horizontal="center" vertical="center"/>
      <protection locked="0"/>
    </xf>
    <xf numFmtId="0" fontId="4" fillId="5" borderId="5" xfId="5" applyFont="1" applyFill="1" applyBorder="1" applyAlignment="1" applyProtection="1">
      <alignment horizontal="center" vertical="center"/>
      <protection locked="0"/>
    </xf>
    <xf numFmtId="164" fontId="4" fillId="0" borderId="4" xfId="5" applyNumberFormat="1" applyFont="1" applyBorder="1" applyAlignment="1" applyProtection="1">
      <alignment vertical="center"/>
      <protection locked="0"/>
    </xf>
    <xf numFmtId="164" fontId="4" fillId="0" borderId="3" xfId="5" applyNumberFormat="1" applyFont="1" applyBorder="1" applyAlignment="1" applyProtection="1">
      <alignment vertical="center"/>
      <protection locked="0"/>
    </xf>
    <xf numFmtId="164" fontId="4" fillId="5" borderId="111" xfId="5" applyNumberFormat="1" applyFont="1" applyFill="1" applyBorder="1" applyAlignment="1" applyProtection="1">
      <alignment vertical="center"/>
      <protection locked="0"/>
    </xf>
    <xf numFmtId="164" fontId="12" fillId="0" borderId="16" xfId="5" applyNumberFormat="1" applyFont="1" applyBorder="1" applyAlignment="1">
      <alignment horizontal="right" vertical="center"/>
    </xf>
    <xf numFmtId="164" fontId="12" fillId="0" borderId="15" xfId="5" applyNumberFormat="1" applyFont="1" applyBorder="1" applyAlignment="1">
      <alignment horizontal="right" vertical="center"/>
    </xf>
    <xf numFmtId="164" fontId="12" fillId="0" borderId="49" xfId="5" applyNumberFormat="1" applyFont="1" applyBorder="1" applyAlignment="1">
      <alignment horizontal="right" vertical="center"/>
    </xf>
    <xf numFmtId="164" fontId="12" fillId="5" borderId="29" xfId="5" applyNumberFormat="1" applyFont="1" applyFill="1" applyBorder="1" applyAlignment="1">
      <alignment horizontal="right" vertical="center"/>
    </xf>
    <xf numFmtId="4" fontId="12" fillId="0" borderId="0" xfId="5" applyNumberFormat="1" applyFont="1" applyBorder="1" applyAlignment="1">
      <alignment horizontal="right" vertical="center" wrapText="1"/>
    </xf>
    <xf numFmtId="164" fontId="12" fillId="0" borderId="0" xfId="5" applyNumberFormat="1" applyFont="1" applyBorder="1" applyAlignment="1">
      <alignment horizontal="right" vertical="center"/>
    </xf>
    <xf numFmtId="0" fontId="4" fillId="0" borderId="0" xfId="4" applyFont="1" applyAlignment="1">
      <alignment horizontal="centerContinuous" vertical="center"/>
    </xf>
    <xf numFmtId="0" fontId="5" fillId="0" borderId="0" xfId="4" applyFont="1" applyAlignment="1">
      <alignment horizontal="centerContinuous"/>
    </xf>
    <xf numFmtId="0" fontId="4" fillId="5" borderId="0" xfId="4" applyFont="1" applyFill="1" applyAlignment="1">
      <alignment vertical="center"/>
    </xf>
    <xf numFmtId="0" fontId="15" fillId="0" borderId="0" xfId="5" applyFont="1" applyBorder="1"/>
    <xf numFmtId="0" fontId="4" fillId="5" borderId="31" xfId="4" applyFont="1" applyFill="1" applyBorder="1" applyAlignment="1">
      <alignment vertical="center"/>
    </xf>
    <xf numFmtId="0" fontId="12" fillId="0" borderId="0" xfId="5" applyFont="1" applyAlignment="1">
      <alignment horizontal="left"/>
    </xf>
    <xf numFmtId="0" fontId="4" fillId="0" borderId="56" xfId="5" applyFont="1" applyBorder="1" applyAlignment="1" applyProtection="1">
      <alignment horizontal="center" vertical="center"/>
      <protection locked="0"/>
    </xf>
    <xf numFmtId="0" fontId="4" fillId="0" borderId="64" xfId="5" applyFont="1" applyBorder="1" applyAlignment="1" applyProtection="1">
      <alignment vertical="center"/>
      <protection locked="0"/>
    </xf>
    <xf numFmtId="0" fontId="4" fillId="0" borderId="12" xfId="5" applyFont="1" applyBorder="1" applyAlignment="1" applyProtection="1">
      <alignment vertical="center" wrapText="1"/>
      <protection locked="0"/>
    </xf>
    <xf numFmtId="164" fontId="4" fillId="0" borderId="64" xfId="5" applyNumberFormat="1" applyFont="1" applyBorder="1" applyAlignment="1" applyProtection="1">
      <alignment vertical="center"/>
      <protection locked="0"/>
    </xf>
    <xf numFmtId="1" fontId="4" fillId="0" borderId="59" xfId="5" applyNumberFormat="1" applyFont="1" applyBorder="1" applyAlignment="1" applyProtection="1">
      <alignment horizontal="center" vertical="center"/>
      <protection locked="0"/>
    </xf>
    <xf numFmtId="1" fontId="4" fillId="5" borderId="56" xfId="5" applyNumberFormat="1" applyFont="1" applyFill="1" applyBorder="1" applyAlignment="1" applyProtection="1">
      <alignment horizontal="center" vertical="center"/>
      <protection locked="0"/>
    </xf>
    <xf numFmtId="164" fontId="4" fillId="0" borderId="28" xfId="5" applyNumberFormat="1" applyFont="1" applyBorder="1" applyAlignment="1" applyProtection="1">
      <alignment vertical="center"/>
      <protection locked="0"/>
    </xf>
    <xf numFmtId="164" fontId="4" fillId="0" borderId="12" xfId="5" applyNumberFormat="1" applyFont="1" applyBorder="1" applyAlignment="1" applyProtection="1">
      <alignment vertical="center"/>
      <protection locked="0"/>
    </xf>
    <xf numFmtId="164" fontId="4" fillId="0" borderId="11" xfId="5" applyNumberFormat="1" applyFont="1" applyBorder="1" applyAlignment="1" applyProtection="1">
      <alignment vertical="center"/>
      <protection locked="0"/>
    </xf>
    <xf numFmtId="164" fontId="4" fillId="0" borderId="8" xfId="5" applyNumberFormat="1" applyFont="1" applyBorder="1" applyAlignment="1" applyProtection="1">
      <alignment vertical="center" wrapText="1"/>
      <protection locked="0"/>
    </xf>
    <xf numFmtId="1" fontId="4" fillId="0" borderId="47" xfId="5" applyNumberFormat="1" applyFont="1" applyBorder="1" applyAlignment="1" applyProtection="1">
      <alignment horizontal="center" vertical="center"/>
      <protection locked="0"/>
    </xf>
    <xf numFmtId="1" fontId="4" fillId="5" borderId="9" xfId="5" applyNumberFormat="1" applyFont="1" applyFill="1" applyBorder="1" applyAlignment="1" applyProtection="1">
      <alignment horizontal="center" vertical="center"/>
      <protection locked="0"/>
    </xf>
    <xf numFmtId="0" fontId="4" fillId="0" borderId="4" xfId="5" applyFont="1" applyBorder="1" applyAlignment="1" applyProtection="1">
      <alignment vertical="center" wrapText="1"/>
      <protection locked="0"/>
    </xf>
    <xf numFmtId="1" fontId="4" fillId="0" borderId="46" xfId="5" applyNumberFormat="1" applyFont="1" applyBorder="1" applyAlignment="1" applyProtection="1">
      <alignment horizontal="center" vertical="center"/>
      <protection locked="0"/>
    </xf>
    <xf numFmtId="1" fontId="4" fillId="5" borderId="5" xfId="5" applyNumberFormat="1" applyFont="1" applyFill="1" applyBorder="1" applyAlignment="1" applyProtection="1">
      <alignment horizontal="center" vertical="center"/>
      <protection locked="0"/>
    </xf>
    <xf numFmtId="164" fontId="4" fillId="0" borderId="23" xfId="5" applyNumberFormat="1" applyFont="1" applyBorder="1" applyAlignment="1" applyProtection="1">
      <alignment vertical="center"/>
      <protection locked="0"/>
    </xf>
    <xf numFmtId="164" fontId="4" fillId="0" borderId="27" xfId="5" applyNumberFormat="1" applyFont="1" applyBorder="1" applyAlignment="1" applyProtection="1">
      <alignment vertical="center"/>
      <protection locked="0"/>
    </xf>
    <xf numFmtId="164" fontId="4" fillId="0" borderId="22" xfId="5" applyNumberFormat="1" applyFont="1" applyBorder="1" applyAlignment="1" applyProtection="1">
      <alignment vertical="center"/>
      <protection locked="0"/>
    </xf>
    <xf numFmtId="164" fontId="4" fillId="5" borderId="113" xfId="5" applyNumberFormat="1" applyFont="1" applyFill="1" applyBorder="1" applyAlignment="1" applyProtection="1">
      <alignment vertical="center"/>
      <protection locked="0"/>
    </xf>
    <xf numFmtId="164" fontId="12" fillId="0" borderId="33" xfId="5" applyNumberFormat="1" applyFont="1" applyBorder="1" applyAlignment="1">
      <alignment horizontal="right" vertical="center"/>
    </xf>
    <xf numFmtId="164" fontId="12" fillId="0" borderId="32" xfId="5" applyNumberFormat="1" applyFont="1" applyBorder="1" applyAlignment="1">
      <alignment horizontal="right" vertical="center"/>
    </xf>
    <xf numFmtId="0" fontId="5" fillId="0" borderId="0" xfId="5" applyFont="1" applyAlignment="1">
      <alignment horizontal="center" vertical="center" wrapText="1"/>
    </xf>
    <xf numFmtId="0" fontId="4" fillId="0" borderId="0" xfId="5" applyFont="1" applyFill="1" applyBorder="1" applyAlignment="1">
      <alignment horizontal="left" vertical="center"/>
    </xf>
    <xf numFmtId="0" fontId="8" fillId="0" borderId="0" xfId="4" applyFont="1" applyAlignment="1">
      <alignment horizontal="centerContinuous"/>
    </xf>
    <xf numFmtId="0" fontId="8" fillId="0" borderId="0" xfId="4" applyFont="1" applyAlignment="1"/>
    <xf numFmtId="0" fontId="8" fillId="0" borderId="0" xfId="4" applyFont="1" applyAlignment="1">
      <alignment horizontal="center"/>
    </xf>
    <xf numFmtId="0" fontId="16" fillId="0" borderId="0" xfId="4" applyFont="1" applyAlignment="1"/>
    <xf numFmtId="0" fontId="49" fillId="2" borderId="0" xfId="0" applyFont="1" applyFill="1" applyAlignment="1">
      <alignment vertical="center"/>
    </xf>
    <xf numFmtId="0" fontId="49" fillId="0" borderId="0" xfId="0" applyFont="1" applyAlignment="1">
      <alignment vertical="center"/>
    </xf>
    <xf numFmtId="0" fontId="49" fillId="4" borderId="0" xfId="0" applyFont="1" applyFill="1" applyAlignment="1">
      <alignment horizontal="center" vertical="center"/>
    </xf>
    <xf numFmtId="0" fontId="52" fillId="2" borderId="0" xfId="0" applyFont="1" applyFill="1" applyAlignment="1">
      <alignment horizontal="center" vertical="center"/>
    </xf>
    <xf numFmtId="0" fontId="53" fillId="0" borderId="0" xfId="0" applyFont="1" applyAlignment="1">
      <alignment vertical="center"/>
    </xf>
    <xf numFmtId="0" fontId="49" fillId="2" borderId="25" xfId="0" applyFont="1" applyFill="1" applyBorder="1" applyAlignment="1">
      <alignment vertical="center"/>
    </xf>
    <xf numFmtId="0" fontId="49" fillId="2" borderId="11" xfId="0" applyFont="1" applyFill="1" applyBorder="1" applyAlignment="1">
      <alignment vertical="center"/>
    </xf>
    <xf numFmtId="0" fontId="52" fillId="2" borderId="12" xfId="0" applyFont="1" applyFill="1" applyBorder="1" applyAlignment="1">
      <alignment horizontal="center" vertical="center" wrapText="1"/>
    </xf>
    <xf numFmtId="0" fontId="54" fillId="2" borderId="7" xfId="0" applyFont="1" applyFill="1" applyBorder="1" applyAlignment="1">
      <alignment vertical="center" wrapText="1"/>
    </xf>
    <xf numFmtId="164" fontId="49" fillId="0" borderId="8" xfId="2" applyNumberFormat="1" applyFont="1" applyBorder="1" applyAlignment="1" applyProtection="1">
      <alignment vertical="center" wrapText="1"/>
      <protection locked="0"/>
    </xf>
    <xf numFmtId="164" fontId="52" fillId="0" borderId="8" xfId="2" applyNumberFormat="1" applyFont="1" applyBorder="1" applyAlignment="1" applyProtection="1">
      <alignment vertical="center" wrapText="1"/>
      <protection locked="0"/>
    </xf>
    <xf numFmtId="0" fontId="52" fillId="2" borderId="7" xfId="0" applyFont="1" applyFill="1" applyBorder="1" applyAlignment="1">
      <alignment vertical="center" wrapText="1"/>
    </xf>
    <xf numFmtId="164" fontId="52" fillId="0" borderId="8" xfId="2" applyNumberFormat="1" applyFont="1" applyBorder="1" applyAlignment="1">
      <alignment vertical="center" wrapText="1"/>
    </xf>
    <xf numFmtId="0" fontId="49" fillId="2" borderId="8" xfId="0" applyFont="1" applyFill="1" applyBorder="1" applyAlignment="1">
      <alignment horizontal="left" vertical="center" wrapText="1" indent="1"/>
    </xf>
    <xf numFmtId="0" fontId="49" fillId="2" borderId="8" xfId="0" applyFont="1" applyFill="1" applyBorder="1" applyAlignment="1">
      <alignment vertical="center" wrapText="1"/>
    </xf>
    <xf numFmtId="0" fontId="49" fillId="2" borderId="8" xfId="0" applyFont="1" applyFill="1" applyBorder="1" applyAlignment="1">
      <alignment horizontal="center" vertical="center" wrapText="1"/>
    </xf>
    <xf numFmtId="0" fontId="49" fillId="0" borderId="8" xfId="0" applyFont="1" applyBorder="1" applyAlignment="1" applyProtection="1">
      <alignment vertical="center" wrapText="1"/>
      <protection locked="0"/>
    </xf>
    <xf numFmtId="0" fontId="58" fillId="0" borderId="0" xfId="0" applyFont="1" applyAlignment="1">
      <alignment vertical="center"/>
    </xf>
    <xf numFmtId="0" fontId="59" fillId="0" borderId="0" xfId="0" applyFont="1" applyAlignment="1">
      <alignment vertical="center"/>
    </xf>
    <xf numFmtId="0" fontId="60" fillId="0" borderId="0" xfId="0" applyFont="1" applyAlignment="1">
      <alignment vertical="center"/>
    </xf>
    <xf numFmtId="49" fontId="49" fillId="0" borderId="8" xfId="0" applyNumberFormat="1" applyFont="1" applyBorder="1" applyAlignment="1" applyProtection="1">
      <alignment horizontal="left" vertical="center" wrapText="1"/>
      <protection locked="0"/>
    </xf>
    <xf numFmtId="0" fontId="49" fillId="2" borderId="8" xfId="0" applyFont="1" applyFill="1" applyBorder="1" applyAlignment="1">
      <alignment horizontal="left" vertical="center" indent="1"/>
    </xf>
    <xf numFmtId="49" fontId="49" fillId="0" borderId="7" xfId="0" applyNumberFormat="1" applyFont="1" applyBorder="1" applyAlignment="1" applyProtection="1">
      <alignment vertical="center" wrapText="1"/>
      <protection locked="0"/>
    </xf>
    <xf numFmtId="165" fontId="49" fillId="0" borderId="8" xfId="0" applyNumberFormat="1" applyFont="1" applyBorder="1" applyAlignment="1" applyProtection="1">
      <alignment horizontal="left" vertical="center" wrapText="1"/>
      <protection locked="0"/>
    </xf>
    <xf numFmtId="0" fontId="49" fillId="2" borderId="8" xfId="0" applyFont="1" applyFill="1" applyBorder="1" applyAlignment="1">
      <alignment horizontal="justify" vertical="center"/>
    </xf>
    <xf numFmtId="0" fontId="49" fillId="2" borderId="8" xfId="0" applyFont="1" applyFill="1" applyBorder="1" applyAlignment="1">
      <alignment horizontal="left" vertical="center"/>
    </xf>
    <xf numFmtId="0" fontId="61" fillId="0" borderId="0" xfId="0" applyFont="1" applyAlignment="1">
      <alignment vertical="center"/>
    </xf>
    <xf numFmtId="0" fontId="49" fillId="2" borderId="8" xfId="0" applyFont="1" applyFill="1" applyBorder="1" applyAlignment="1">
      <alignment horizontal="left" vertical="center" wrapText="1"/>
    </xf>
    <xf numFmtId="0" fontId="49" fillId="2" borderId="27" xfId="0" applyFont="1" applyFill="1" applyBorder="1" applyAlignment="1">
      <alignment horizontal="left" vertical="center" wrapText="1" indent="1"/>
    </xf>
    <xf numFmtId="0" fontId="51" fillId="2" borderId="27" xfId="0" applyFont="1" applyFill="1" applyBorder="1" applyAlignment="1">
      <alignment horizontal="center" vertical="center" wrapText="1"/>
    </xf>
    <xf numFmtId="0" fontId="52" fillId="2" borderId="16" xfId="0" applyFont="1" applyFill="1" applyBorder="1" applyAlignment="1">
      <alignment horizontal="left" vertical="center" wrapText="1" indent="1"/>
    </xf>
    <xf numFmtId="0" fontId="52" fillId="4" borderId="14" xfId="0" applyFont="1" applyFill="1" applyBorder="1" applyAlignment="1">
      <alignment horizontal="center" vertical="center" wrapText="1"/>
    </xf>
    <xf numFmtId="0" fontId="51" fillId="2" borderId="12" xfId="0" applyFont="1" applyFill="1" applyBorder="1" applyAlignment="1">
      <alignment horizontal="left" vertical="center" wrapText="1" indent="1"/>
    </xf>
    <xf numFmtId="0" fontId="49" fillId="0" borderId="12" xfId="0" applyFont="1" applyBorder="1" applyAlignment="1" applyProtection="1">
      <alignment horizontal="left" vertical="center" wrapText="1"/>
      <protection locked="0"/>
    </xf>
    <xf numFmtId="0" fontId="51" fillId="2" borderId="8" xfId="0" applyFont="1" applyFill="1" applyBorder="1" applyAlignment="1">
      <alignment horizontal="left" vertical="center" wrapText="1" indent="1"/>
    </xf>
    <xf numFmtId="0" fontId="49" fillId="0" borderId="8" xfId="0" applyFont="1" applyBorder="1" applyAlignment="1" applyProtection="1">
      <alignment horizontal="left" vertical="center" wrapText="1"/>
      <protection locked="0"/>
    </xf>
    <xf numFmtId="0" fontId="49" fillId="2" borderId="22" xfId="0" applyFont="1" applyFill="1" applyBorder="1" applyAlignment="1">
      <alignment horizontal="left" vertical="center" wrapText="1"/>
    </xf>
    <xf numFmtId="0" fontId="49" fillId="2" borderId="0" xfId="0" applyFont="1" applyFill="1" applyBorder="1" applyAlignment="1">
      <alignment horizontal="left" vertical="center" wrapText="1"/>
    </xf>
    <xf numFmtId="0" fontId="52" fillId="0" borderId="0" xfId="0" applyFont="1" applyAlignment="1">
      <alignment vertical="center"/>
    </xf>
    <xf numFmtId="0" fontId="51" fillId="2" borderId="27" xfId="0" applyFont="1" applyFill="1" applyBorder="1" applyAlignment="1">
      <alignment horizontal="left" vertical="center" wrapText="1" indent="1"/>
    </xf>
    <xf numFmtId="0" fontId="49" fillId="0" borderId="27" xfId="0" applyFont="1" applyBorder="1" applyAlignment="1" applyProtection="1">
      <alignment horizontal="left" vertical="center" wrapText="1"/>
      <protection locked="0"/>
    </xf>
    <xf numFmtId="0" fontId="49" fillId="2" borderId="16" xfId="0" applyFont="1" applyFill="1" applyBorder="1" applyAlignment="1">
      <alignment horizontal="left" vertical="center" wrapText="1" indent="1"/>
    </xf>
    <xf numFmtId="0" fontId="51" fillId="0" borderId="14" xfId="0" applyFont="1" applyBorder="1" applyAlignment="1" applyProtection="1">
      <alignment horizontal="left" vertical="center" wrapText="1"/>
      <protection locked="0"/>
    </xf>
    <xf numFmtId="0" fontId="56" fillId="2" borderId="0" xfId="0" applyFont="1" applyFill="1" applyBorder="1" applyAlignment="1">
      <alignment horizontal="left" vertical="center" wrapText="1"/>
    </xf>
    <xf numFmtId="0" fontId="49" fillId="0" borderId="14" xfId="0" applyFont="1" applyBorder="1" applyAlignment="1" applyProtection="1">
      <alignment horizontal="left" vertical="center" wrapText="1"/>
      <protection locked="0"/>
    </xf>
    <xf numFmtId="0" fontId="53" fillId="3" borderId="0" xfId="0" applyFont="1" applyFill="1" applyBorder="1" applyAlignment="1">
      <alignment vertical="center"/>
    </xf>
    <xf numFmtId="14" fontId="51" fillId="0" borderId="8" xfId="0" applyNumberFormat="1" applyFont="1" applyBorder="1" applyAlignment="1" applyProtection="1">
      <alignment horizontal="left" vertical="center" indent="1"/>
      <protection locked="0"/>
    </xf>
    <xf numFmtId="0" fontId="51" fillId="0" borderId="8" xfId="0" applyFont="1" applyBorder="1" applyAlignment="1" applyProtection="1">
      <alignment horizontal="left" vertical="center" wrapText="1" indent="1"/>
      <protection locked="0"/>
    </xf>
    <xf numFmtId="1" fontId="51" fillId="0" borderId="8" xfId="0" applyNumberFormat="1" applyFont="1" applyBorder="1" applyAlignment="1" applyProtection="1">
      <alignment horizontal="right" vertical="center" wrapText="1" indent="2"/>
      <protection locked="0"/>
    </xf>
    <xf numFmtId="0" fontId="51" fillId="2" borderId="8" xfId="0" applyFont="1" applyFill="1" applyBorder="1" applyAlignment="1">
      <alignment horizontal="center" vertical="center"/>
    </xf>
    <xf numFmtId="0" fontId="54" fillId="4" borderId="8" xfId="0" applyFont="1" applyFill="1" applyBorder="1" applyAlignment="1">
      <alignment horizontal="center" vertical="center"/>
    </xf>
    <xf numFmtId="164" fontId="49" fillId="0" borderId="8" xfId="0" applyNumberFormat="1" applyFont="1" applyFill="1" applyBorder="1" applyAlignment="1" applyProtection="1">
      <alignment horizontal="right" vertical="center" wrapText="1"/>
      <protection locked="0"/>
    </xf>
    <xf numFmtId="10" fontId="49" fillId="2" borderId="8" xfId="1" applyNumberFormat="1" applyFont="1" applyFill="1" applyBorder="1" applyAlignment="1">
      <alignment vertical="center" wrapText="1"/>
    </xf>
    <xf numFmtId="0" fontId="52" fillId="4" borderId="8" xfId="0" applyFont="1" applyFill="1" applyBorder="1" applyAlignment="1">
      <alignment horizontal="center" vertical="center"/>
    </xf>
    <xf numFmtId="164" fontId="49" fillId="4" borderId="8" xfId="0" applyNumberFormat="1" applyFont="1" applyFill="1" applyBorder="1" applyAlignment="1">
      <alignment vertical="center" wrapText="1"/>
    </xf>
    <xf numFmtId="0" fontId="49" fillId="0" borderId="8" xfId="0" applyFont="1" applyBorder="1" applyAlignment="1">
      <alignment horizontal="center" vertical="center"/>
    </xf>
    <xf numFmtId="164" fontId="49" fillId="0" borderId="8" xfId="0" applyNumberFormat="1" applyFont="1" applyFill="1" applyBorder="1" applyAlignment="1" applyProtection="1">
      <alignment vertical="center" wrapText="1"/>
      <protection locked="0"/>
    </xf>
    <xf numFmtId="0" fontId="49" fillId="0" borderId="12" xfId="0" applyFont="1" applyFill="1" applyBorder="1" applyAlignment="1">
      <alignment horizontal="center" vertical="center" wrapText="1"/>
    </xf>
    <xf numFmtId="164" fontId="49" fillId="0" borderId="12" xfId="0" applyNumberFormat="1" applyFont="1" applyFill="1" applyBorder="1" applyAlignment="1" applyProtection="1">
      <alignment vertical="center" wrapText="1"/>
      <protection locked="0"/>
    </xf>
    <xf numFmtId="10" fontId="52" fillId="0" borderId="0" xfId="0" applyNumberFormat="1" applyFont="1" applyAlignment="1">
      <alignment vertical="center"/>
    </xf>
    <xf numFmtId="164" fontId="54" fillId="2" borderId="8" xfId="0" applyNumberFormat="1" applyFont="1" applyFill="1" applyBorder="1" applyAlignment="1">
      <alignment horizontal="right" vertical="center"/>
    </xf>
    <xf numFmtId="0" fontId="49" fillId="2" borderId="0" xfId="0" applyFont="1" applyFill="1" applyBorder="1" applyAlignment="1">
      <alignment horizontal="center" vertical="center"/>
    </xf>
    <xf numFmtId="164" fontId="49" fillId="2" borderId="0" xfId="0" applyNumberFormat="1" applyFont="1" applyFill="1" applyBorder="1" applyAlignment="1">
      <alignment horizontal="center" vertical="center" wrapText="1"/>
    </xf>
    <xf numFmtId="0" fontId="49" fillId="2" borderId="16" xfId="0" applyFont="1" applyFill="1" applyBorder="1" applyAlignment="1">
      <alignment horizontal="center" vertical="center" wrapText="1"/>
    </xf>
    <xf numFmtId="0" fontId="49" fillId="2" borderId="15" xfId="0" applyFont="1" applyFill="1" applyBorder="1" applyAlignment="1">
      <alignment horizontal="center" vertical="center" wrapText="1"/>
    </xf>
    <xf numFmtId="49" fontId="49" fillId="0" borderId="13" xfId="0" applyNumberFormat="1" applyFont="1" applyBorder="1" applyAlignment="1" applyProtection="1">
      <alignment vertical="center" wrapText="1"/>
      <protection locked="0"/>
    </xf>
    <xf numFmtId="49" fontId="49" fillId="0" borderId="12" xfId="0" applyNumberFormat="1" applyFont="1" applyBorder="1" applyAlignment="1" applyProtection="1">
      <alignment vertical="center" wrapText="1"/>
      <protection locked="0"/>
    </xf>
    <xf numFmtId="49" fontId="49" fillId="0" borderId="9" xfId="0" applyNumberFormat="1" applyFont="1" applyBorder="1" applyAlignment="1" applyProtection="1">
      <alignment vertical="center" wrapText="1"/>
      <protection locked="0"/>
    </xf>
    <xf numFmtId="49" fontId="49" fillId="0" borderId="8" xfId="0" applyNumberFormat="1" applyFont="1" applyBorder="1" applyAlignment="1" applyProtection="1">
      <alignment vertical="center" wrapText="1"/>
      <protection locked="0"/>
    </xf>
    <xf numFmtId="49" fontId="49" fillId="0" borderId="5" xfId="0" applyNumberFormat="1" applyFont="1" applyBorder="1" applyAlignment="1" applyProtection="1">
      <alignment vertical="center" wrapText="1"/>
      <protection locked="0"/>
    </xf>
    <xf numFmtId="49" fontId="49" fillId="0" borderId="4" xfId="0" applyNumberFormat="1" applyFont="1" applyBorder="1" applyAlignment="1" applyProtection="1">
      <alignment vertical="center" wrapText="1"/>
      <protection locked="0"/>
    </xf>
    <xf numFmtId="0" fontId="5" fillId="0" borderId="0" xfId="4" applyFont="1" applyAlignment="1">
      <alignment horizontal="right"/>
    </xf>
    <xf numFmtId="0" fontId="6" fillId="0" borderId="0" xfId="4" applyFont="1" applyAlignment="1">
      <alignment horizontal="center"/>
    </xf>
    <xf numFmtId="0" fontId="12" fillId="0" borderId="38" xfId="4" applyFont="1" applyBorder="1" applyAlignment="1">
      <alignment horizontal="center" vertical="center"/>
    </xf>
    <xf numFmtId="0" fontId="12" fillId="6" borderId="32" xfId="4" applyFont="1" applyFill="1" applyBorder="1" applyAlignment="1">
      <alignment horizontal="center" vertical="center"/>
    </xf>
    <xf numFmtId="0" fontId="4" fillId="0" borderId="0" xfId="4" applyFont="1" applyAlignment="1">
      <alignment horizontal="center"/>
    </xf>
    <xf numFmtId="0" fontId="5" fillId="0" borderId="0" xfId="4" applyFont="1" applyAlignment="1">
      <alignment horizontal="center" vertical="center"/>
    </xf>
    <xf numFmtId="0" fontId="8" fillId="0" borderId="0" xfId="4" applyFont="1" applyAlignment="1">
      <alignment horizontal="center" vertical="center"/>
    </xf>
    <xf numFmtId="0" fontId="5" fillId="0" borderId="0" xfId="4" applyFont="1" applyAlignment="1">
      <alignment horizontal="left" wrapText="1"/>
    </xf>
    <xf numFmtId="0" fontId="49" fillId="2" borderId="0" xfId="0" applyFont="1" applyFill="1" applyAlignment="1">
      <alignment vertical="center"/>
    </xf>
    <xf numFmtId="0" fontId="63" fillId="2" borderId="0" xfId="0" applyFont="1" applyFill="1" applyAlignment="1">
      <alignment horizontal="center" vertical="center"/>
    </xf>
    <xf numFmtId="0" fontId="63" fillId="2" borderId="8" xfId="0" applyFont="1" applyFill="1" applyBorder="1" applyAlignment="1">
      <alignment horizontal="center" vertical="center"/>
    </xf>
    <xf numFmtId="0" fontId="63" fillId="2" borderId="7" xfId="0" applyFont="1" applyFill="1" applyBorder="1" applyAlignment="1">
      <alignment horizontal="center" vertical="center" wrapText="1"/>
    </xf>
    <xf numFmtId="0" fontId="63" fillId="2" borderId="28" xfId="0" applyFont="1" applyFill="1" applyBorder="1" applyAlignment="1">
      <alignment horizontal="center" vertical="center" wrapText="1"/>
    </xf>
    <xf numFmtId="0" fontId="49" fillId="2" borderId="112" xfId="0" applyFont="1" applyFill="1" applyBorder="1" applyAlignment="1">
      <alignment horizontal="left" vertical="center" wrapText="1" indent="1"/>
    </xf>
    <xf numFmtId="0" fontId="49" fillId="0" borderId="41" xfId="0" applyFont="1" applyBorder="1" applyAlignment="1" applyProtection="1">
      <alignment horizontal="left" vertical="center" wrapText="1"/>
      <protection locked="0"/>
    </xf>
    <xf numFmtId="0" fontId="12" fillId="6" borderId="15" xfId="8" applyFont="1" applyFill="1" applyBorder="1" applyAlignment="1">
      <alignment horizontal="center" vertical="center"/>
    </xf>
    <xf numFmtId="0" fontId="12" fillId="6" borderId="4" xfId="4" applyFont="1" applyFill="1" applyBorder="1" applyAlignment="1" applyProtection="1">
      <alignment horizontal="center" vertical="center" wrapText="1"/>
      <protection locked="0"/>
    </xf>
    <xf numFmtId="0" fontId="12" fillId="6" borderId="3" xfId="4" applyFont="1" applyFill="1" applyBorder="1" applyAlignment="1" applyProtection="1">
      <alignment horizontal="center" vertical="center" wrapText="1"/>
      <protection locked="0"/>
    </xf>
    <xf numFmtId="0" fontId="12" fillId="6" borderId="5" xfId="4" applyFont="1" applyFill="1" applyBorder="1" applyAlignment="1" applyProtection="1">
      <alignment horizontal="center" vertical="center" wrapText="1"/>
      <protection locked="0"/>
    </xf>
    <xf numFmtId="0" fontId="12" fillId="6" borderId="46" xfId="4" applyFont="1" applyFill="1" applyBorder="1" applyAlignment="1" applyProtection="1">
      <alignment horizontal="center" vertical="center" wrapText="1"/>
      <protection locked="0"/>
    </xf>
    <xf numFmtId="0" fontId="12" fillId="6" borderId="15" xfId="4" applyFont="1" applyFill="1" applyBorder="1" applyAlignment="1">
      <alignment horizontal="center" vertical="center" wrapText="1"/>
    </xf>
    <xf numFmtId="0" fontId="16" fillId="6" borderId="16" xfId="5" applyFont="1" applyFill="1" applyBorder="1" applyAlignment="1">
      <alignment horizontal="center" vertical="center"/>
    </xf>
    <xf numFmtId="0" fontId="16" fillId="6" borderId="15" xfId="5" applyFont="1" applyFill="1" applyBorder="1" applyAlignment="1">
      <alignment horizontal="center" vertical="center"/>
    </xf>
    <xf numFmtId="0" fontId="16" fillId="6" borderId="15" xfId="5" applyFont="1" applyFill="1" applyBorder="1" applyAlignment="1">
      <alignment horizontal="center" vertical="center" wrapText="1"/>
    </xf>
    <xf numFmtId="0" fontId="16" fillId="6" borderId="14" xfId="5" applyFont="1" applyFill="1" applyBorder="1" applyAlignment="1">
      <alignment horizontal="center" vertical="center" wrapText="1"/>
    </xf>
    <xf numFmtId="0" fontId="64" fillId="6" borderId="16" xfId="6" applyFont="1" applyFill="1" applyBorder="1" applyAlignment="1">
      <alignment horizontal="center" vertical="center"/>
    </xf>
    <xf numFmtId="0" fontId="64" fillId="6" borderId="15" xfId="6" applyFont="1" applyFill="1" applyBorder="1" applyAlignment="1">
      <alignment horizontal="center" vertical="center" wrapText="1"/>
    </xf>
    <xf numFmtId="0" fontId="64" fillId="6" borderId="14" xfId="6" applyFont="1" applyFill="1" applyBorder="1" applyAlignment="1">
      <alignment horizontal="center" vertical="center" wrapText="1"/>
    </xf>
    <xf numFmtId="0" fontId="64" fillId="0" borderId="0" xfId="6" applyFont="1" applyAlignment="1"/>
    <xf numFmtId="0" fontId="64" fillId="0" borderId="0" xfId="6" applyFont="1" applyAlignment="1">
      <alignment wrapText="1"/>
    </xf>
    <xf numFmtId="0" fontId="16" fillId="6" borderId="56" xfId="6" applyFont="1" applyFill="1" applyBorder="1" applyAlignment="1">
      <alignment horizontal="center" vertical="center"/>
    </xf>
    <xf numFmtId="0" fontId="16" fillId="6" borderId="64" xfId="6" applyFont="1" applyFill="1" applyBorder="1" applyAlignment="1">
      <alignment horizontal="center" vertical="center"/>
    </xf>
    <xf numFmtId="0" fontId="16" fillId="6" borderId="64" xfId="6" applyFont="1" applyFill="1" applyBorder="1" applyAlignment="1">
      <alignment horizontal="center" vertical="center" wrapText="1"/>
    </xf>
    <xf numFmtId="0" fontId="16" fillId="6" borderId="59" xfId="6" applyFont="1" applyFill="1" applyBorder="1" applyAlignment="1">
      <alignment horizontal="center" vertical="center" wrapText="1"/>
    </xf>
    <xf numFmtId="0" fontId="16" fillId="0" borderId="0" xfId="6" applyFont="1" applyAlignment="1">
      <alignment vertical="center"/>
    </xf>
    <xf numFmtId="0" fontId="12" fillId="6" borderId="56" xfId="5" applyFont="1" applyFill="1" applyBorder="1" applyAlignment="1">
      <alignment horizontal="center" vertical="center"/>
    </xf>
    <xf numFmtId="0" fontId="12" fillId="6" borderId="59" xfId="5" applyFont="1" applyFill="1" applyBorder="1" applyAlignment="1">
      <alignment horizontal="center" vertical="center" wrapText="1"/>
    </xf>
    <xf numFmtId="0" fontId="7" fillId="0" borderId="0" xfId="9" applyFont="1"/>
    <xf numFmtId="0" fontId="12" fillId="6" borderId="3" xfId="5" applyFont="1" applyFill="1" applyBorder="1" applyAlignment="1">
      <alignment horizontal="center" vertical="center" wrapText="1"/>
    </xf>
    <xf numFmtId="0" fontId="12" fillId="6" borderId="5" xfId="5" applyFont="1" applyFill="1" applyBorder="1" applyAlignment="1">
      <alignment horizontal="center" vertical="center" wrapText="1"/>
    </xf>
    <xf numFmtId="0" fontId="12" fillId="6" borderId="108" xfId="5" applyFont="1" applyFill="1" applyBorder="1" applyAlignment="1">
      <alignment horizontal="center" vertical="center" wrapText="1"/>
    </xf>
    <xf numFmtId="0" fontId="12" fillId="0" borderId="0" xfId="4" applyFont="1" applyAlignment="1">
      <alignment vertical="center"/>
    </xf>
    <xf numFmtId="0" fontId="12" fillId="6" borderId="46" xfId="5" applyFont="1" applyFill="1" applyBorder="1" applyAlignment="1">
      <alignment horizontal="center" vertical="center" wrapText="1"/>
    </xf>
    <xf numFmtId="0" fontId="16" fillId="0" borderId="50" xfId="4" applyFont="1" applyFill="1" applyBorder="1" applyAlignment="1" applyProtection="1">
      <alignment vertical="center"/>
    </xf>
    <xf numFmtId="0" fontId="4" fillId="0" borderId="0" xfId="4" applyFont="1" applyBorder="1" applyAlignment="1">
      <alignment horizontal="left" vertical="center"/>
    </xf>
    <xf numFmtId="0" fontId="3" fillId="0" borderId="25" xfId="3" applyFont="1" applyFill="1" applyBorder="1" applyAlignment="1">
      <alignment horizontal="center" vertical="center" wrapText="1"/>
    </xf>
    <xf numFmtId="0" fontId="3" fillId="0" borderId="24" xfId="3" applyFont="1" applyFill="1" applyBorder="1" applyAlignment="1">
      <alignment horizontal="center" vertical="center" wrapText="1"/>
    </xf>
    <xf numFmtId="0" fontId="3" fillId="0" borderId="23" xfId="3" applyFont="1" applyFill="1" applyBorder="1" applyAlignment="1">
      <alignment horizontal="center" vertical="center" wrapText="1"/>
    </xf>
    <xf numFmtId="0" fontId="3" fillId="0" borderId="11" xfId="3" applyFont="1" applyFill="1" applyBorder="1" applyAlignment="1">
      <alignment horizontal="center" vertical="center" wrapText="1"/>
    </xf>
    <xf numFmtId="0" fontId="3" fillId="0" borderId="20" xfId="3" applyFont="1" applyFill="1" applyBorder="1" applyAlignment="1">
      <alignment horizontal="center" vertical="center" wrapText="1"/>
    </xf>
    <xf numFmtId="0" fontId="3" fillId="0" borderId="19" xfId="3" applyFont="1" applyFill="1" applyBorder="1" applyAlignment="1">
      <alignment horizontal="center" vertical="center" wrapText="1"/>
    </xf>
    <xf numFmtId="0" fontId="3" fillId="0" borderId="22" xfId="3" applyFont="1" applyFill="1" applyBorder="1" applyAlignment="1">
      <alignment horizontal="center" vertical="center" wrapText="1"/>
    </xf>
    <xf numFmtId="0" fontId="3" fillId="0" borderId="0" xfId="3" applyFont="1" applyFill="1" applyBorder="1" applyAlignment="1">
      <alignment horizontal="center" vertical="center" wrapText="1"/>
    </xf>
    <xf numFmtId="0" fontId="3" fillId="0" borderId="21" xfId="3" applyFont="1" applyFill="1" applyBorder="1" applyAlignment="1">
      <alignment horizontal="center" vertical="center" wrapText="1"/>
    </xf>
    <xf numFmtId="164" fontId="49" fillId="0" borderId="27" xfId="0" applyNumberFormat="1" applyFont="1" applyFill="1" applyBorder="1" applyAlignment="1" applyProtection="1">
      <alignment horizontal="right" vertical="center"/>
      <protection locked="0"/>
    </xf>
    <xf numFmtId="164" fontId="49" fillId="0" borderId="12" xfId="0" applyNumberFormat="1" applyFont="1" applyFill="1" applyBorder="1" applyAlignment="1" applyProtection="1">
      <alignment horizontal="right" vertical="center"/>
      <protection locked="0"/>
    </xf>
    <xf numFmtId="0" fontId="49" fillId="0" borderId="8" xfId="0" applyFont="1" applyBorder="1" applyAlignment="1" applyProtection="1">
      <alignment horizontal="center" vertical="center" wrapText="1"/>
      <protection locked="0"/>
    </xf>
    <xf numFmtId="49" fontId="49" fillId="0" borderId="8" xfId="0" applyNumberFormat="1" applyFont="1" applyBorder="1" applyAlignment="1" applyProtection="1">
      <alignment horizontal="left" vertical="center" wrapText="1"/>
      <protection locked="0"/>
    </xf>
    <xf numFmtId="0" fontId="49" fillId="0" borderId="7" xfId="0" applyFont="1" applyFill="1" applyBorder="1" applyAlignment="1" applyProtection="1">
      <alignment horizontal="center" vertical="center" wrapText="1"/>
      <protection locked="0"/>
    </xf>
    <xf numFmtId="0" fontId="49" fillId="0" borderId="26" xfId="0" applyFont="1" applyFill="1" applyBorder="1" applyAlignment="1" applyProtection="1">
      <alignment horizontal="center" vertical="center" wrapText="1"/>
      <protection locked="0"/>
    </xf>
    <xf numFmtId="0" fontId="49" fillId="0" borderId="28" xfId="0" applyFont="1" applyFill="1" applyBorder="1" applyAlignment="1" applyProtection="1">
      <alignment horizontal="center" vertical="center" wrapText="1"/>
      <protection locked="0"/>
    </xf>
    <xf numFmtId="0" fontId="49" fillId="2" borderId="7" xfId="0" applyFont="1" applyFill="1" applyBorder="1" applyAlignment="1">
      <alignment horizontal="left" vertical="center" wrapText="1"/>
    </xf>
    <xf numFmtId="0" fontId="49" fillId="2" borderId="26" xfId="0" applyFont="1" applyFill="1" applyBorder="1" applyAlignment="1">
      <alignment horizontal="left" vertical="center" wrapText="1"/>
    </xf>
    <xf numFmtId="0" fontId="49" fillId="2" borderId="28" xfId="0" applyFont="1" applyFill="1" applyBorder="1" applyAlignment="1">
      <alignment horizontal="left" vertical="center" wrapText="1"/>
    </xf>
    <xf numFmtId="0" fontId="49" fillId="2" borderId="0" xfId="0" applyFont="1" applyFill="1" applyAlignment="1">
      <alignment horizontal="left" vertical="center" wrapText="1" indent="1"/>
    </xf>
    <xf numFmtId="0" fontId="49" fillId="2" borderId="20" xfId="0" applyFont="1" applyFill="1" applyBorder="1" applyAlignment="1">
      <alignment horizontal="left" vertical="center" wrapText="1" indent="1"/>
    </xf>
    <xf numFmtId="0" fontId="49" fillId="2" borderId="0" xfId="0" applyFont="1" applyFill="1" applyBorder="1" applyAlignment="1">
      <alignment horizontal="left" vertical="center" wrapText="1" indent="1"/>
    </xf>
    <xf numFmtId="49" fontId="49" fillId="0" borderId="8" xfId="0" applyNumberFormat="1" applyFont="1" applyBorder="1" applyAlignment="1" applyProtection="1">
      <alignment horizontal="left" vertical="center"/>
      <protection locked="0"/>
    </xf>
    <xf numFmtId="0" fontId="49" fillId="2" borderId="0" xfId="0" applyFont="1" applyFill="1" applyAlignment="1">
      <alignment horizontal="left" vertical="center" wrapText="1"/>
    </xf>
    <xf numFmtId="0" fontId="49" fillId="2" borderId="0" xfId="0" applyFont="1" applyFill="1" applyAlignment="1">
      <alignment horizontal="left" vertical="center"/>
    </xf>
    <xf numFmtId="0" fontId="49" fillId="2" borderId="8" xfId="0" applyFont="1" applyFill="1" applyBorder="1" applyAlignment="1">
      <alignment horizontal="left" vertical="center"/>
    </xf>
    <xf numFmtId="0" fontId="49" fillId="2" borderId="8" xfId="0" applyFont="1" applyFill="1" applyBorder="1" applyAlignment="1">
      <alignment horizontal="left" vertical="center" wrapText="1"/>
    </xf>
    <xf numFmtId="0" fontId="56" fillId="0" borderId="25" xfId="0" applyFont="1" applyBorder="1" applyAlignment="1" applyProtection="1">
      <alignment horizontal="center" vertical="center" wrapText="1"/>
      <protection locked="0"/>
    </xf>
    <xf numFmtId="0" fontId="56" fillId="0" borderId="24" xfId="0" applyFont="1" applyBorder="1" applyAlignment="1" applyProtection="1">
      <alignment horizontal="center" vertical="center" wrapText="1"/>
      <protection locked="0"/>
    </xf>
    <xf numFmtId="0" fontId="56" fillId="0" borderId="23" xfId="0" applyFont="1" applyBorder="1" applyAlignment="1" applyProtection="1">
      <alignment horizontal="center" vertical="center" wrapText="1"/>
      <protection locked="0"/>
    </xf>
    <xf numFmtId="0" fontId="56" fillId="0" borderId="22" xfId="0" applyFont="1" applyBorder="1" applyAlignment="1" applyProtection="1">
      <alignment horizontal="center" vertical="center" wrapText="1"/>
      <protection locked="0"/>
    </xf>
    <xf numFmtId="0" fontId="56" fillId="0" borderId="0" xfId="0" applyFont="1" applyBorder="1" applyAlignment="1" applyProtection="1">
      <alignment horizontal="center" vertical="center" wrapText="1"/>
      <protection locked="0"/>
    </xf>
    <xf numFmtId="0" fontId="56" fillId="0" borderId="21" xfId="0" applyFont="1" applyBorder="1" applyAlignment="1" applyProtection="1">
      <alignment horizontal="center" vertical="center" wrapText="1"/>
      <protection locked="0"/>
    </xf>
    <xf numFmtId="0" fontId="56" fillId="0" borderId="11" xfId="0" applyFont="1" applyBorder="1" applyAlignment="1" applyProtection="1">
      <alignment horizontal="center" vertical="center" wrapText="1"/>
      <protection locked="0"/>
    </xf>
    <xf numFmtId="0" fontId="56" fillId="0" borderId="20" xfId="0" applyFont="1" applyBorder="1" applyAlignment="1" applyProtection="1">
      <alignment horizontal="center" vertical="center" wrapText="1"/>
      <protection locked="0"/>
    </xf>
    <xf numFmtId="0" fontId="56" fillId="0" borderId="19" xfId="0" applyFont="1" applyBorder="1" applyAlignment="1" applyProtection="1">
      <alignment horizontal="center" vertical="center" wrapText="1"/>
      <protection locked="0"/>
    </xf>
    <xf numFmtId="10" fontId="49" fillId="2" borderId="27" xfId="1" applyNumberFormat="1" applyFont="1" applyFill="1" applyBorder="1" applyAlignment="1">
      <alignment horizontal="center" vertical="center" wrapText="1"/>
    </xf>
    <xf numFmtId="10" fontId="49" fillId="2" borderId="12" xfId="1" applyNumberFormat="1" applyFont="1" applyFill="1" applyBorder="1" applyAlignment="1">
      <alignment horizontal="center" vertical="center" wrapText="1"/>
    </xf>
    <xf numFmtId="0" fontId="49" fillId="2" borderId="8" xfId="0" applyFont="1" applyFill="1" applyBorder="1" applyAlignment="1">
      <alignment horizontal="center" vertical="center" wrapText="1"/>
    </xf>
    <xf numFmtId="14" fontId="51" fillId="0" borderId="7" xfId="0" applyNumberFormat="1" applyFont="1" applyBorder="1" applyAlignment="1" applyProtection="1">
      <alignment horizontal="left" vertical="center" indent="1"/>
      <protection locked="0"/>
    </xf>
    <xf numFmtId="14" fontId="51" fillId="0" borderId="28" xfId="0" applyNumberFormat="1" applyFont="1" applyBorder="1" applyAlignment="1" applyProtection="1">
      <alignment horizontal="left" vertical="center" indent="1"/>
      <protection locked="0"/>
    </xf>
    <xf numFmtId="0" fontId="49" fillId="2" borderId="27" xfId="0" applyFont="1" applyFill="1" applyBorder="1" applyAlignment="1">
      <alignment horizontal="left" vertical="center" wrapText="1"/>
    </xf>
    <xf numFmtId="0" fontId="49" fillId="2" borderId="34" xfId="0" applyFont="1" applyFill="1" applyBorder="1" applyAlignment="1">
      <alignment horizontal="left" vertical="center" wrapText="1"/>
    </xf>
    <xf numFmtId="0" fontId="49" fillId="2" borderId="12" xfId="0" applyFont="1" applyFill="1" applyBorder="1" applyAlignment="1">
      <alignment horizontal="left" vertical="center" wrapText="1"/>
    </xf>
    <xf numFmtId="0" fontId="56" fillId="2" borderId="0" xfId="0" applyFont="1" applyFill="1" applyBorder="1" applyAlignment="1">
      <alignment horizontal="left" vertical="top" wrapText="1" indent="1"/>
    </xf>
    <xf numFmtId="10" fontId="49" fillId="2" borderId="8" xfId="1" applyNumberFormat="1" applyFont="1" applyFill="1" applyBorder="1" applyAlignment="1">
      <alignment horizontal="center" vertical="center" wrapText="1"/>
    </xf>
    <xf numFmtId="0" fontId="51" fillId="2" borderId="20" xfId="0" applyFont="1" applyFill="1" applyBorder="1" applyAlignment="1">
      <alignment horizontal="left" vertical="center" wrapText="1" indent="1"/>
    </xf>
    <xf numFmtId="0" fontId="51" fillId="2" borderId="7" xfId="0" applyFont="1" applyFill="1" applyBorder="1" applyAlignment="1">
      <alignment horizontal="center" vertical="center" wrapText="1"/>
    </xf>
    <xf numFmtId="0" fontId="51" fillId="2" borderId="26" xfId="0" applyFont="1" applyFill="1" applyBorder="1" applyAlignment="1">
      <alignment horizontal="center" vertical="center" wrapText="1"/>
    </xf>
    <xf numFmtId="0" fontId="51" fillId="2" borderId="28" xfId="0" applyFont="1" applyFill="1" applyBorder="1" applyAlignment="1">
      <alignment horizontal="center" vertical="center" wrapText="1"/>
    </xf>
    <xf numFmtId="1" fontId="51" fillId="0" borderId="7" xfId="0" applyNumberFormat="1" applyFont="1" applyBorder="1" applyAlignment="1" applyProtection="1">
      <alignment horizontal="right" vertical="center" wrapText="1" indent="1"/>
      <protection locked="0"/>
    </xf>
    <xf numFmtId="1" fontId="51" fillId="0" borderId="28" xfId="0" applyNumberFormat="1" applyFont="1" applyBorder="1" applyAlignment="1" applyProtection="1">
      <alignment horizontal="right" vertical="center" wrapText="1" indent="1"/>
      <protection locked="0"/>
    </xf>
    <xf numFmtId="0" fontId="51" fillId="0" borderId="7" xfId="0" applyFont="1" applyBorder="1" applyAlignment="1" applyProtection="1">
      <alignment horizontal="left" vertical="center" wrapText="1" indent="1"/>
      <protection locked="0"/>
    </xf>
    <xf numFmtId="0" fontId="51" fillId="0" borderId="28" xfId="0" applyFont="1" applyBorder="1" applyAlignment="1" applyProtection="1">
      <alignment horizontal="left" vertical="center" wrapText="1" indent="1"/>
      <protection locked="0"/>
    </xf>
    <xf numFmtId="0" fontId="52" fillId="2" borderId="20" xfId="0" applyFont="1" applyFill="1" applyBorder="1" applyAlignment="1">
      <alignment horizontal="left" vertical="center" wrapText="1" indent="1"/>
    </xf>
    <xf numFmtId="0" fontId="52" fillId="2" borderId="24" xfId="0" applyFont="1" applyFill="1" applyBorder="1" applyAlignment="1">
      <alignment horizontal="left" vertical="center" wrapText="1"/>
    </xf>
    <xf numFmtId="0" fontId="52" fillId="2" borderId="20" xfId="0" applyFont="1" applyFill="1" applyBorder="1" applyAlignment="1">
      <alignment horizontal="left" vertical="center" wrapText="1"/>
    </xf>
    <xf numFmtId="0" fontId="52" fillId="0" borderId="22" xfId="0" applyFont="1" applyBorder="1" applyAlignment="1">
      <alignment horizontal="left" vertical="center" wrapText="1"/>
    </xf>
    <xf numFmtId="0" fontId="52" fillId="0" borderId="0" xfId="0" applyFont="1" applyBorder="1" applyAlignment="1">
      <alignment horizontal="left" vertical="center" wrapText="1"/>
    </xf>
    <xf numFmtId="0" fontId="52" fillId="0" borderId="21" xfId="0" applyFont="1" applyBorder="1" applyAlignment="1">
      <alignment horizontal="left" vertical="center" wrapText="1"/>
    </xf>
    <xf numFmtId="1" fontId="51" fillId="2" borderId="7" xfId="0" applyNumberFormat="1" applyFont="1" applyFill="1" applyBorder="1" applyAlignment="1">
      <alignment horizontal="right" vertical="center" wrapText="1" indent="1"/>
    </xf>
    <xf numFmtId="1" fontId="51" fillId="2" borderId="28" xfId="0" applyNumberFormat="1" applyFont="1" applyFill="1" applyBorder="1" applyAlignment="1">
      <alignment horizontal="right" vertical="center" wrapText="1" indent="1"/>
    </xf>
    <xf numFmtId="0" fontId="52" fillId="2" borderId="26" xfId="0" applyFont="1" applyFill="1" applyBorder="1" applyAlignment="1">
      <alignment horizontal="left" vertical="center" wrapText="1" indent="1"/>
    </xf>
    <xf numFmtId="0" fontId="52" fillId="2" borderId="8" xfId="0" applyFont="1" applyFill="1" applyBorder="1" applyAlignment="1">
      <alignment horizontal="left" vertical="center" wrapText="1" indent="1"/>
    </xf>
    <xf numFmtId="0" fontId="49" fillId="2" borderId="24" xfId="0" applyFont="1" applyFill="1" applyBorder="1" applyAlignment="1">
      <alignment horizontal="left" vertical="center" wrapText="1" indent="1"/>
    </xf>
    <xf numFmtId="0" fontId="49" fillId="0" borderId="25" xfId="0" applyFont="1" applyBorder="1" applyAlignment="1" applyProtection="1">
      <alignment horizontal="center" vertical="top" wrapText="1"/>
      <protection locked="0"/>
    </xf>
    <xf numFmtId="0" fontId="49" fillId="0" borderId="24" xfId="0" applyFont="1" applyBorder="1" applyAlignment="1" applyProtection="1">
      <alignment horizontal="center" vertical="top" wrapText="1"/>
      <protection locked="0"/>
    </xf>
    <xf numFmtId="0" fontId="49" fillId="0" borderId="23" xfId="0" applyFont="1" applyBorder="1" applyAlignment="1" applyProtection="1">
      <alignment horizontal="center" vertical="top" wrapText="1"/>
      <protection locked="0"/>
    </xf>
    <xf numFmtId="0" fontId="49" fillId="0" borderId="22" xfId="0" applyFont="1" applyBorder="1" applyAlignment="1" applyProtection="1">
      <alignment horizontal="center" vertical="top" wrapText="1"/>
      <protection locked="0"/>
    </xf>
    <xf numFmtId="0" fontId="49" fillId="0" borderId="0" xfId="0" applyFont="1" applyBorder="1" applyAlignment="1" applyProtection="1">
      <alignment horizontal="center" vertical="top" wrapText="1"/>
      <protection locked="0"/>
    </xf>
    <xf numFmtId="0" fontId="49" fillId="0" borderId="21" xfId="0" applyFont="1" applyBorder="1" applyAlignment="1" applyProtection="1">
      <alignment horizontal="center" vertical="top" wrapText="1"/>
      <protection locked="0"/>
    </xf>
    <xf numFmtId="0" fontId="49" fillId="0" borderId="11" xfId="0" applyFont="1" applyBorder="1" applyAlignment="1" applyProtection="1">
      <alignment horizontal="center" vertical="top" wrapText="1"/>
      <protection locked="0"/>
    </xf>
    <xf numFmtId="0" fontId="49" fillId="0" borderId="20" xfId="0" applyFont="1" applyBorder="1" applyAlignment="1" applyProtection="1">
      <alignment horizontal="center" vertical="top" wrapText="1"/>
      <protection locked="0"/>
    </xf>
    <xf numFmtId="0" fontId="49" fillId="0" borderId="19" xfId="0" applyFont="1" applyBorder="1" applyAlignment="1" applyProtection="1">
      <alignment horizontal="center" vertical="top" wrapText="1"/>
      <protection locked="0"/>
    </xf>
    <xf numFmtId="0" fontId="54" fillId="4" borderId="8" xfId="0" applyFont="1" applyFill="1" applyBorder="1" applyAlignment="1">
      <alignment horizontal="center" vertical="center"/>
    </xf>
    <xf numFmtId="0" fontId="49" fillId="0" borderId="25" xfId="0" applyFont="1" applyBorder="1" applyAlignment="1" applyProtection="1">
      <alignment horizontal="center" vertical="center" wrapText="1"/>
      <protection locked="0"/>
    </xf>
    <xf numFmtId="0" fontId="49" fillId="0" borderId="24" xfId="0" applyFont="1" applyBorder="1" applyAlignment="1" applyProtection="1">
      <alignment horizontal="center" vertical="center" wrapText="1"/>
      <protection locked="0"/>
    </xf>
    <xf numFmtId="0" fontId="49" fillId="0" borderId="23" xfId="0" applyFont="1" applyBorder="1" applyAlignment="1" applyProtection="1">
      <alignment horizontal="center" vertical="center" wrapText="1"/>
      <protection locked="0"/>
    </xf>
    <xf numFmtId="0" fontId="49" fillId="0" borderId="22" xfId="0" applyFont="1" applyBorder="1" applyAlignment="1" applyProtection="1">
      <alignment horizontal="center" vertical="center" wrapText="1"/>
      <protection locked="0"/>
    </xf>
    <xf numFmtId="0" fontId="49" fillId="0" borderId="0" xfId="0" applyFont="1" applyBorder="1" applyAlignment="1" applyProtection="1">
      <alignment horizontal="center" vertical="center" wrapText="1"/>
      <protection locked="0"/>
    </xf>
    <xf numFmtId="0" fontId="49" fillId="0" borderId="21" xfId="0" applyFont="1" applyBorder="1" applyAlignment="1" applyProtection="1">
      <alignment horizontal="center" vertical="center" wrapText="1"/>
      <protection locked="0"/>
    </xf>
    <xf numFmtId="9" fontId="54" fillId="2" borderId="8" xfId="0" applyNumberFormat="1" applyFont="1" applyFill="1" applyBorder="1" applyAlignment="1">
      <alignment horizontal="center" vertical="center"/>
    </xf>
    <xf numFmtId="10" fontId="49" fillId="2" borderId="25" xfId="1" applyNumberFormat="1" applyFont="1" applyFill="1" applyBorder="1" applyAlignment="1">
      <alignment horizontal="center" vertical="center" wrapText="1"/>
    </xf>
    <xf numFmtId="10" fontId="49" fillId="2" borderId="23" xfId="1" applyNumberFormat="1" applyFont="1" applyFill="1" applyBorder="1" applyAlignment="1">
      <alignment horizontal="center" vertical="center" wrapText="1"/>
    </xf>
    <xf numFmtId="10" fontId="49" fillId="2" borderId="11" xfId="1" applyNumberFormat="1" applyFont="1" applyFill="1" applyBorder="1" applyAlignment="1">
      <alignment horizontal="center" vertical="center" wrapText="1"/>
    </xf>
    <xf numFmtId="10" fontId="49" fillId="2" borderId="19" xfId="1" applyNumberFormat="1" applyFont="1" applyFill="1" applyBorder="1" applyAlignment="1">
      <alignment horizontal="center" vertical="center" wrapText="1"/>
    </xf>
    <xf numFmtId="164" fontId="49" fillId="0" borderId="7" xfId="2" applyNumberFormat="1" applyFont="1" applyBorder="1" applyAlignment="1">
      <alignment horizontal="right" vertical="center" wrapText="1"/>
    </xf>
    <xf numFmtId="164" fontId="49" fillId="0" borderId="28" xfId="2" applyNumberFormat="1" applyFont="1" applyBorder="1" applyAlignment="1">
      <alignment horizontal="right" vertical="center" wrapText="1"/>
    </xf>
    <xf numFmtId="164" fontId="52" fillId="0" borderId="7" xfId="2" applyNumberFormat="1" applyFont="1" applyBorder="1" applyAlignment="1">
      <alignment horizontal="right" vertical="center" wrapText="1"/>
    </xf>
    <xf numFmtId="164" fontId="52" fillId="0" borderId="28" xfId="2" applyNumberFormat="1" applyFont="1" applyBorder="1" applyAlignment="1">
      <alignment horizontal="right" vertical="center" wrapText="1"/>
    </xf>
    <xf numFmtId="0" fontId="49" fillId="0" borderId="7" xfId="0" applyFont="1" applyBorder="1" applyAlignment="1" applyProtection="1">
      <alignment horizontal="center" vertical="center" wrapText="1"/>
      <protection locked="0"/>
    </xf>
    <xf numFmtId="0" fontId="49" fillId="0" borderId="6" xfId="0" applyFont="1" applyBorder="1" applyAlignment="1" applyProtection="1">
      <alignment horizontal="center" vertical="center" wrapText="1"/>
      <protection locked="0"/>
    </xf>
    <xf numFmtId="0" fontId="62" fillId="2" borderId="1" xfId="0" applyFont="1" applyFill="1" applyBorder="1" applyAlignment="1">
      <alignment horizontal="left" vertical="center" wrapText="1" indent="1"/>
    </xf>
    <xf numFmtId="0" fontId="62" fillId="2" borderId="0" xfId="0" applyFont="1" applyFill="1" applyBorder="1" applyAlignment="1">
      <alignment horizontal="left" vertical="center" wrapText="1" indent="1"/>
    </xf>
    <xf numFmtId="0" fontId="54" fillId="0" borderId="22" xfId="0" applyFont="1" applyBorder="1" applyAlignment="1">
      <alignment horizontal="left" vertical="center" wrapText="1"/>
    </xf>
    <xf numFmtId="0" fontId="54" fillId="0" borderId="0" xfId="0" applyFont="1" applyBorder="1" applyAlignment="1">
      <alignment horizontal="left" vertical="center" wrapText="1"/>
    </xf>
    <xf numFmtId="0" fontId="54" fillId="0" borderId="21" xfId="0" applyFont="1" applyBorder="1" applyAlignment="1">
      <alignment horizontal="left" vertical="center" wrapText="1"/>
    </xf>
    <xf numFmtId="0" fontId="49" fillId="0" borderId="3" xfId="0" applyFont="1" applyBorder="1" applyAlignment="1" applyProtection="1">
      <alignment horizontal="center" vertical="center" wrapText="1"/>
      <protection locked="0"/>
    </xf>
    <xf numFmtId="0" fontId="49" fillId="0" borderId="2" xfId="0" applyFont="1" applyBorder="1" applyAlignment="1" applyProtection="1">
      <alignment horizontal="center" vertical="center" wrapText="1"/>
      <protection locked="0"/>
    </xf>
    <xf numFmtId="0" fontId="49" fillId="0" borderId="3" xfId="0" applyFont="1" applyBorder="1" applyAlignment="1">
      <alignment horizontal="left" vertical="center" wrapText="1"/>
    </xf>
    <xf numFmtId="0" fontId="49" fillId="0" borderId="18" xfId="0" applyFont="1" applyBorder="1" applyAlignment="1">
      <alignment horizontal="left" vertical="center" wrapText="1"/>
    </xf>
    <xf numFmtId="0" fontId="49" fillId="0" borderId="17" xfId="0" applyFont="1" applyBorder="1" applyAlignment="1">
      <alignment horizontal="left" vertical="center" wrapText="1"/>
    </xf>
    <xf numFmtId="0" fontId="49" fillId="0" borderId="11" xfId="0" applyFont="1" applyBorder="1" applyAlignment="1" applyProtection="1">
      <alignment horizontal="center" vertical="center" wrapText="1"/>
      <protection locked="0"/>
    </xf>
    <xf numFmtId="0" fontId="49" fillId="0" borderId="10" xfId="0" applyFont="1" applyBorder="1" applyAlignment="1" applyProtection="1">
      <alignment horizontal="center" vertical="center" wrapText="1"/>
      <protection locked="0"/>
    </xf>
    <xf numFmtId="0" fontId="49" fillId="2" borderId="15" xfId="0" applyFont="1" applyFill="1" applyBorder="1" applyAlignment="1">
      <alignment horizontal="center" vertical="center" wrapText="1"/>
    </xf>
    <xf numFmtId="0" fontId="49" fillId="2" borderId="14" xfId="0" applyFont="1" applyFill="1" applyBorder="1" applyAlignment="1">
      <alignment horizontal="center" vertical="center" wrapText="1"/>
    </xf>
    <xf numFmtId="165" fontId="49" fillId="0" borderId="7" xfId="0" applyNumberFormat="1" applyFont="1" applyBorder="1" applyAlignment="1" applyProtection="1">
      <alignment horizontal="center" vertical="center" wrapText="1"/>
      <protection locked="0"/>
    </xf>
    <xf numFmtId="165" fontId="49" fillId="0" borderId="28" xfId="0" applyNumberFormat="1" applyFont="1" applyBorder="1" applyAlignment="1" applyProtection="1">
      <alignment horizontal="center" vertical="center" wrapText="1"/>
      <protection locked="0"/>
    </xf>
    <xf numFmtId="0" fontId="49" fillId="0" borderId="20" xfId="0" applyFont="1" applyBorder="1" applyAlignment="1" applyProtection="1">
      <alignment horizontal="center" vertical="center" wrapText="1"/>
      <protection locked="0"/>
    </xf>
    <xf numFmtId="0" fontId="49" fillId="0" borderId="19" xfId="0" applyFont="1" applyBorder="1" applyAlignment="1" applyProtection="1">
      <alignment horizontal="center" vertical="center" wrapText="1"/>
      <protection locked="0"/>
    </xf>
    <xf numFmtId="0" fontId="52" fillId="0" borderId="25" xfId="0" applyFont="1" applyBorder="1" applyAlignment="1">
      <alignment horizontal="left" vertical="center" wrapText="1"/>
    </xf>
    <xf numFmtId="0" fontId="52" fillId="0" borderId="24" xfId="0" applyFont="1" applyBorder="1" applyAlignment="1">
      <alignment horizontal="left" vertical="center" wrapText="1"/>
    </xf>
    <xf numFmtId="0" fontId="52" fillId="0" borderId="23" xfId="0" applyFont="1" applyBorder="1" applyAlignment="1">
      <alignment horizontal="left" vertical="center" wrapText="1"/>
    </xf>
    <xf numFmtId="0" fontId="51" fillId="2" borderId="0" xfId="0" applyFont="1" applyFill="1" applyAlignment="1">
      <alignment horizontal="left" vertical="center" wrapText="1" indent="1"/>
    </xf>
    <xf numFmtId="0" fontId="52" fillId="2" borderId="0" xfId="0" applyFont="1" applyFill="1" applyAlignment="1">
      <alignment horizontal="left" vertical="center" wrapText="1" indent="1"/>
    </xf>
    <xf numFmtId="0" fontId="52" fillId="2" borderId="0" xfId="0" applyFont="1" applyFill="1" applyAlignment="1">
      <alignment horizontal="left" vertical="center" indent="1"/>
    </xf>
    <xf numFmtId="49" fontId="49" fillId="0" borderId="8" xfId="0" applyNumberFormat="1" applyFont="1" applyBorder="1" applyAlignment="1" applyProtection="1">
      <alignment horizontal="center" vertical="center" wrapText="1"/>
      <protection locked="0"/>
    </xf>
    <xf numFmtId="0" fontId="49" fillId="0" borderId="25" xfId="0" applyFont="1" applyBorder="1" applyAlignment="1" applyProtection="1">
      <alignment horizontal="left" vertical="center" wrapText="1"/>
      <protection locked="0"/>
    </xf>
    <xf numFmtId="0" fontId="49" fillId="0" borderId="24" xfId="0" applyFont="1" applyBorder="1" applyAlignment="1" applyProtection="1">
      <alignment horizontal="left" vertical="center" wrapText="1"/>
      <protection locked="0"/>
    </xf>
    <xf numFmtId="0" fontId="49" fillId="0" borderId="23" xfId="0" applyFont="1" applyBorder="1" applyAlignment="1" applyProtection="1">
      <alignment horizontal="left" vertical="center" wrapText="1"/>
      <protection locked="0"/>
    </xf>
    <xf numFmtId="0" fontId="49" fillId="0" borderId="11" xfId="0" applyFont="1" applyBorder="1" applyAlignment="1" applyProtection="1">
      <alignment horizontal="left" vertical="center" wrapText="1"/>
      <protection locked="0"/>
    </xf>
    <xf numFmtId="0" fontId="49" fillId="0" borderId="20" xfId="0" applyFont="1" applyBorder="1" applyAlignment="1" applyProtection="1">
      <alignment horizontal="left" vertical="center" wrapText="1"/>
      <protection locked="0"/>
    </xf>
    <xf numFmtId="0" fontId="49" fillId="0" borderId="19" xfId="0" applyFont="1" applyBorder="1" applyAlignment="1" applyProtection="1">
      <alignment horizontal="left" vertical="center" wrapText="1"/>
      <protection locked="0"/>
    </xf>
    <xf numFmtId="0" fontId="49" fillId="2" borderId="0" xfId="0" applyFont="1" applyFill="1" applyAlignment="1">
      <alignment horizontal="left" vertical="center" indent="1"/>
    </xf>
    <xf numFmtId="0" fontId="50" fillId="2" borderId="0" xfId="0" applyFont="1" applyFill="1" applyAlignment="1">
      <alignment horizontal="center" vertical="center" wrapText="1"/>
    </xf>
    <xf numFmtId="0" fontId="52" fillId="2" borderId="0" xfId="0" applyFont="1" applyFill="1" applyAlignment="1">
      <alignment horizontal="center" vertical="center" wrapText="1"/>
    </xf>
    <xf numFmtId="0" fontId="49" fillId="2" borderId="0" xfId="0" applyFont="1" applyFill="1" applyAlignment="1">
      <alignment vertical="center"/>
    </xf>
    <xf numFmtId="0" fontId="49" fillId="2" borderId="8" xfId="0" applyFont="1" applyFill="1" applyBorder="1" applyAlignment="1">
      <alignment horizontal="left" vertical="center" wrapText="1" indent="1"/>
    </xf>
    <xf numFmtId="166" fontId="49" fillId="0" borderId="8" xfId="0" applyNumberFormat="1" applyFont="1" applyBorder="1" applyAlignment="1" applyProtection="1">
      <alignment horizontal="center" vertical="center" wrapText="1"/>
      <protection locked="0"/>
    </xf>
    <xf numFmtId="165" fontId="49" fillId="0" borderId="8" xfId="0" applyNumberFormat="1" applyFont="1" applyBorder="1" applyAlignment="1" applyProtection="1">
      <alignment horizontal="center" vertical="center" wrapText="1"/>
      <protection locked="0"/>
    </xf>
    <xf numFmtId="0" fontId="54" fillId="2" borderId="0" xfId="0" applyFont="1" applyFill="1" applyAlignment="1">
      <alignment horizontal="left" vertical="center" wrapText="1" indent="1"/>
    </xf>
    <xf numFmtId="0" fontId="54" fillId="2" borderId="0" xfId="0" applyFont="1" applyFill="1" applyAlignment="1">
      <alignment horizontal="left" vertical="center" indent="1"/>
    </xf>
    <xf numFmtId="0" fontId="52" fillId="2" borderId="7" xfId="0" applyFont="1" applyFill="1" applyBorder="1" applyAlignment="1">
      <alignment horizontal="center" vertical="center" wrapText="1"/>
    </xf>
    <xf numFmtId="0" fontId="52" fillId="2" borderId="26" xfId="0" applyFont="1" applyFill="1" applyBorder="1" applyAlignment="1">
      <alignment horizontal="center" vertical="center" wrapText="1"/>
    </xf>
    <xf numFmtId="0" fontId="52" fillId="2" borderId="28" xfId="0" applyFont="1" applyFill="1" applyBorder="1" applyAlignment="1">
      <alignment horizontal="center" vertical="center" wrapText="1"/>
    </xf>
    <xf numFmtId="0" fontId="52" fillId="2" borderId="11" xfId="0" applyFont="1" applyFill="1" applyBorder="1" applyAlignment="1">
      <alignment horizontal="center" vertical="center" wrapText="1"/>
    </xf>
    <xf numFmtId="0" fontId="52" fillId="2" borderId="19" xfId="0" applyFont="1" applyFill="1" applyBorder="1" applyAlignment="1">
      <alignment horizontal="center" vertical="center" wrapText="1"/>
    </xf>
    <xf numFmtId="0" fontId="54" fillId="2" borderId="8" xfId="3" applyFont="1" applyFill="1" applyBorder="1" applyAlignment="1">
      <alignment horizontal="center" vertical="center" wrapText="1"/>
    </xf>
    <xf numFmtId="14" fontId="63" fillId="2" borderId="7" xfId="0" applyNumberFormat="1" applyFont="1" applyFill="1" applyBorder="1" applyAlignment="1">
      <alignment horizontal="center" vertical="center" wrapText="1"/>
    </xf>
    <xf numFmtId="14" fontId="63" fillId="2" borderId="28" xfId="0" applyNumberFormat="1" applyFont="1" applyFill="1" applyBorder="1" applyAlignment="1">
      <alignment horizontal="center" vertical="center" wrapText="1"/>
    </xf>
    <xf numFmtId="0" fontId="54" fillId="0" borderId="25" xfId="3" applyFont="1" applyFill="1" applyBorder="1" applyAlignment="1">
      <alignment horizontal="center" vertical="center" wrapText="1"/>
    </xf>
    <xf numFmtId="0" fontId="54" fillId="0" borderId="24" xfId="3" applyFont="1" applyFill="1" applyBorder="1" applyAlignment="1">
      <alignment horizontal="center" vertical="center" wrapText="1"/>
    </xf>
    <xf numFmtId="0" fontId="54" fillId="0" borderId="23" xfId="3" applyFont="1" applyFill="1" applyBorder="1" applyAlignment="1">
      <alignment horizontal="center" vertical="center" wrapText="1"/>
    </xf>
    <xf numFmtId="0" fontId="54" fillId="0" borderId="22" xfId="3" applyFont="1" applyFill="1" applyBorder="1" applyAlignment="1">
      <alignment horizontal="center" vertical="center" wrapText="1"/>
    </xf>
    <xf numFmtId="0" fontId="54" fillId="0" borderId="0" xfId="3" applyFont="1" applyFill="1" applyBorder="1" applyAlignment="1">
      <alignment horizontal="center" vertical="center" wrapText="1"/>
    </xf>
    <xf numFmtId="0" fontId="54" fillId="0" borderId="21" xfId="3" applyFont="1" applyFill="1" applyBorder="1" applyAlignment="1">
      <alignment horizontal="center" vertical="center" wrapText="1"/>
    </xf>
    <xf numFmtId="0" fontId="54" fillId="0" borderId="11" xfId="3" applyFont="1" applyFill="1" applyBorder="1" applyAlignment="1">
      <alignment horizontal="center" vertical="center" wrapText="1"/>
    </xf>
    <xf numFmtId="0" fontId="54" fillId="0" borderId="20" xfId="3" applyFont="1" applyFill="1" applyBorder="1" applyAlignment="1">
      <alignment horizontal="center" vertical="center" wrapText="1"/>
    </xf>
    <xf numFmtId="0" fontId="54" fillId="0" borderId="19" xfId="3" applyFont="1" applyFill="1" applyBorder="1" applyAlignment="1">
      <alignment horizontal="center" vertical="center" wrapText="1"/>
    </xf>
    <xf numFmtId="0" fontId="54" fillId="2" borderId="0" xfId="0" applyFont="1" applyFill="1" applyAlignment="1">
      <alignment horizontal="center" vertical="center" wrapText="1"/>
    </xf>
    <xf numFmtId="0" fontId="51" fillId="2" borderId="0" xfId="0" applyFont="1" applyFill="1" applyAlignment="1">
      <alignment vertical="center"/>
    </xf>
    <xf numFmtId="0" fontId="52" fillId="2" borderId="0" xfId="0" applyFont="1" applyFill="1" applyAlignment="1">
      <alignment horizontal="left" vertical="center" wrapText="1"/>
    </xf>
    <xf numFmtId="0" fontId="52" fillId="2" borderId="0" xfId="0" applyFont="1" applyFill="1" applyAlignment="1">
      <alignment horizontal="left" vertical="center"/>
    </xf>
    <xf numFmtId="0" fontId="56" fillId="2" borderId="0" xfId="0" applyFont="1" applyFill="1" applyAlignment="1">
      <alignment horizontal="center" vertical="center" wrapText="1"/>
    </xf>
    <xf numFmtId="0" fontId="56" fillId="0" borderId="0" xfId="0" applyFont="1" applyAlignment="1">
      <alignment horizontal="center" vertical="center" wrapText="1"/>
    </xf>
    <xf numFmtId="0" fontId="54" fillId="0" borderId="7" xfId="3" applyFont="1" applyFill="1" applyBorder="1" applyAlignment="1">
      <alignment horizontal="center" vertical="center" wrapText="1"/>
    </xf>
    <xf numFmtId="0" fontId="54" fillId="0" borderId="26" xfId="3" applyFont="1" applyFill="1" applyBorder="1" applyAlignment="1">
      <alignment horizontal="center" vertical="center" wrapText="1"/>
    </xf>
    <xf numFmtId="0" fontId="54" fillId="0" borderId="28" xfId="3" applyFont="1" applyFill="1" applyBorder="1" applyAlignment="1">
      <alignment horizontal="center" vertical="center" wrapText="1"/>
    </xf>
    <xf numFmtId="0" fontId="5" fillId="0" borderId="0" xfId="4" applyFont="1" applyAlignment="1">
      <alignment horizontal="right"/>
    </xf>
    <xf numFmtId="0" fontId="6" fillId="0" borderId="0" xfId="4" applyFont="1" applyAlignment="1">
      <alignment horizontal="center"/>
    </xf>
    <xf numFmtId="0" fontId="7" fillId="6" borderId="16" xfId="4" applyFont="1" applyFill="1" applyBorder="1" applyAlignment="1">
      <alignment horizontal="center" vertical="center"/>
    </xf>
    <xf numFmtId="0" fontId="7" fillId="6" borderId="15" xfId="4" applyFont="1" applyFill="1" applyBorder="1" applyAlignment="1">
      <alignment horizontal="center" vertical="center"/>
    </xf>
    <xf numFmtId="0" fontId="7" fillId="6" borderId="14" xfId="4" applyFont="1" applyFill="1" applyBorder="1" applyAlignment="1">
      <alignment horizontal="center" vertical="center"/>
    </xf>
    <xf numFmtId="0" fontId="7" fillId="0" borderId="33" xfId="4" applyFont="1" applyBorder="1" applyAlignment="1">
      <alignment horizontal="right" vertical="center"/>
    </xf>
    <xf numFmtId="0" fontId="7" fillId="0" borderId="32" xfId="4" applyFont="1" applyBorder="1" applyAlignment="1">
      <alignment horizontal="right" vertical="center"/>
    </xf>
    <xf numFmtId="0" fontId="7" fillId="0" borderId="5" xfId="4" applyFont="1" applyBorder="1" applyAlignment="1">
      <alignment horizontal="right" vertical="center"/>
    </xf>
    <xf numFmtId="0" fontId="7" fillId="0" borderId="4" xfId="4" applyFont="1" applyBorder="1" applyAlignment="1">
      <alignment horizontal="right" vertical="center"/>
    </xf>
    <xf numFmtId="0" fontId="7" fillId="6" borderId="33" xfId="4" applyFont="1" applyFill="1" applyBorder="1" applyAlignment="1">
      <alignment horizontal="center" vertical="center"/>
    </xf>
    <xf numFmtId="0" fontId="7" fillId="6" borderId="43" xfId="4" applyFont="1" applyFill="1" applyBorder="1" applyAlignment="1">
      <alignment horizontal="center" vertical="center"/>
    </xf>
    <xf numFmtId="0" fontId="7" fillId="6" borderId="42" xfId="4" applyFont="1" applyFill="1" applyBorder="1" applyAlignment="1">
      <alignment horizontal="center" vertical="center"/>
    </xf>
    <xf numFmtId="0" fontId="7" fillId="3" borderId="16" xfId="4" applyFont="1" applyFill="1" applyBorder="1" applyAlignment="1">
      <alignment horizontal="right" vertical="center"/>
    </xf>
    <xf numFmtId="0" fontId="7" fillId="3" borderId="49" xfId="4" applyFont="1" applyFill="1" applyBorder="1" applyAlignment="1">
      <alignment horizontal="right" vertical="center"/>
    </xf>
    <xf numFmtId="0" fontId="8" fillId="5" borderId="0" xfId="4" applyFont="1" applyFill="1" applyAlignment="1">
      <alignment horizontal="center" vertical="center"/>
    </xf>
    <xf numFmtId="0" fontId="8" fillId="5" borderId="31" xfId="4" applyFont="1" applyFill="1" applyBorder="1" applyAlignment="1">
      <alignment horizontal="center" vertical="center"/>
    </xf>
    <xf numFmtId="0" fontId="8" fillId="0" borderId="30" xfId="4" applyFont="1" applyBorder="1" applyAlignment="1">
      <alignment horizontal="center" vertical="center"/>
    </xf>
    <xf numFmtId="0" fontId="7" fillId="6" borderId="49" xfId="4" applyFont="1" applyFill="1" applyBorder="1" applyAlignment="1">
      <alignment horizontal="center" vertical="center"/>
    </xf>
    <xf numFmtId="0" fontId="7" fillId="3" borderId="38" xfId="4" applyFont="1" applyFill="1" applyBorder="1" applyAlignment="1">
      <alignment horizontal="right" vertical="center"/>
    </xf>
    <xf numFmtId="0" fontId="7" fillId="3" borderId="37" xfId="4" applyFont="1" applyFill="1" applyBorder="1" applyAlignment="1">
      <alignment horizontal="right" vertical="center"/>
    </xf>
    <xf numFmtId="0" fontId="7" fillId="5" borderId="0" xfId="4" applyFont="1" applyFill="1" applyAlignment="1">
      <alignment horizontal="center"/>
    </xf>
    <xf numFmtId="0" fontId="7" fillId="0" borderId="50" xfId="4" applyFont="1" applyBorder="1" applyAlignment="1">
      <alignment horizontal="center" vertical="center" wrapText="1"/>
    </xf>
    <xf numFmtId="0" fontId="5" fillId="0" borderId="0" xfId="4" applyFont="1" applyBorder="1" applyAlignment="1">
      <alignment horizontal="center"/>
    </xf>
    <xf numFmtId="0" fontId="5" fillId="6" borderId="22" xfId="4" applyFont="1" applyFill="1" applyBorder="1" applyAlignment="1" applyProtection="1">
      <alignment horizontal="center" vertical="center"/>
      <protection locked="0"/>
    </xf>
    <xf numFmtId="0" fontId="5" fillId="6" borderId="114" xfId="4" applyFont="1" applyFill="1" applyBorder="1" applyAlignment="1" applyProtection="1">
      <alignment horizontal="center" vertical="center"/>
      <protection locked="0"/>
    </xf>
    <xf numFmtId="0" fontId="12" fillId="6" borderId="53" xfId="5" applyFont="1" applyFill="1" applyBorder="1" applyAlignment="1" applyProtection="1">
      <alignment horizontal="center" vertical="center" wrapText="1"/>
    </xf>
    <xf numFmtId="0" fontId="12" fillId="6" borderId="51" xfId="5" applyFont="1" applyFill="1" applyBorder="1" applyAlignment="1" applyProtection="1">
      <alignment horizontal="center" vertical="center" wrapText="1"/>
    </xf>
    <xf numFmtId="0" fontId="4" fillId="0" borderId="0" xfId="5" applyFont="1" applyAlignment="1" applyProtection="1">
      <alignment horizontal="right" vertical="center"/>
    </xf>
    <xf numFmtId="0" fontId="5" fillId="0" borderId="0" xfId="4" applyFont="1" applyBorder="1" applyAlignment="1" applyProtection="1">
      <alignment horizontal="center"/>
    </xf>
    <xf numFmtId="0" fontId="12" fillId="5" borderId="0" xfId="5" applyFont="1" applyFill="1" applyAlignment="1" applyProtection="1">
      <alignment horizontal="center" vertical="center" wrapText="1"/>
    </xf>
    <xf numFmtId="0" fontId="12" fillId="0" borderId="0" xfId="5" applyFont="1" applyAlignment="1" applyProtection="1">
      <alignment horizontal="center" vertical="center" wrapText="1"/>
    </xf>
    <xf numFmtId="0" fontId="6" fillId="0" borderId="0" xfId="5" applyFont="1" applyAlignment="1" applyProtection="1">
      <alignment horizontal="center" vertical="center"/>
    </xf>
    <xf numFmtId="0" fontId="12" fillId="6" borderId="56" xfId="5" applyFont="1" applyFill="1" applyBorder="1" applyAlignment="1" applyProtection="1">
      <alignment horizontal="center" vertical="center"/>
    </xf>
    <xf numFmtId="0" fontId="12" fillId="6" borderId="5" xfId="5" applyFont="1" applyFill="1" applyBorder="1" applyAlignment="1" applyProtection="1">
      <alignment horizontal="center" vertical="center"/>
    </xf>
    <xf numFmtId="0" fontId="12" fillId="6" borderId="55" xfId="5" applyFont="1" applyFill="1" applyBorder="1" applyAlignment="1" applyProtection="1">
      <alignment horizontal="center" vertical="center"/>
    </xf>
    <xf numFmtId="0" fontId="12" fillId="6" borderId="54" xfId="5" applyFont="1" applyFill="1" applyBorder="1" applyAlignment="1" applyProtection="1">
      <alignment horizontal="center" vertical="center"/>
    </xf>
    <xf numFmtId="164" fontId="12" fillId="6" borderId="41" xfId="4" applyNumberFormat="1" applyFont="1" applyFill="1" applyBorder="1" applyAlignment="1" applyProtection="1">
      <alignment horizontal="center" vertical="center" wrapText="1"/>
    </xf>
    <xf numFmtId="164" fontId="12" fillId="6" borderId="39" xfId="4" applyNumberFormat="1" applyFont="1" applyFill="1" applyBorder="1" applyAlignment="1" applyProtection="1">
      <alignment horizontal="center" vertical="center" wrapText="1"/>
    </xf>
    <xf numFmtId="0" fontId="32" fillId="0" borderId="0" xfId="4" applyFont="1" applyBorder="1" applyAlignment="1">
      <alignment horizontal="center"/>
    </xf>
    <xf numFmtId="0" fontId="12" fillId="0" borderId="58" xfId="4" applyFont="1" applyBorder="1" applyAlignment="1">
      <alignment horizontal="center" vertical="center"/>
    </xf>
    <xf numFmtId="0" fontId="12" fillId="0" borderId="38" xfId="4" applyFont="1" applyBorder="1" applyAlignment="1">
      <alignment horizontal="center" vertical="center"/>
    </xf>
    <xf numFmtId="0" fontId="12" fillId="0" borderId="58" xfId="4" applyFont="1" applyBorder="1" applyAlignment="1">
      <alignment vertical="center"/>
    </xf>
    <xf numFmtId="0" fontId="12" fillId="0" borderId="57" xfId="4" applyFont="1" applyBorder="1" applyAlignment="1">
      <alignment vertical="center"/>
    </xf>
    <xf numFmtId="0" fontId="12" fillId="5" borderId="0" xfId="5" applyFont="1" applyFill="1" applyAlignment="1">
      <alignment horizontal="center" vertical="center" wrapText="1"/>
    </xf>
    <xf numFmtId="0" fontId="12" fillId="0" borderId="0" xfId="5" applyFont="1" applyAlignment="1">
      <alignment horizontal="center" vertical="center" wrapText="1"/>
    </xf>
    <xf numFmtId="0" fontId="6" fillId="0" borderId="0" xfId="5" applyFont="1" applyAlignment="1">
      <alignment horizontal="center"/>
    </xf>
    <xf numFmtId="0" fontId="8" fillId="0" borderId="0" xfId="5" applyFont="1" applyAlignment="1">
      <alignment horizontal="center"/>
    </xf>
    <xf numFmtId="0" fontId="12" fillId="6" borderId="33" xfId="4" applyFont="1" applyFill="1" applyBorder="1" applyAlignment="1">
      <alignment horizontal="center" vertical="center"/>
    </xf>
    <xf numFmtId="0" fontId="12" fillId="6" borderId="43" xfId="4" applyFont="1" applyFill="1" applyBorder="1" applyAlignment="1">
      <alignment horizontal="center" vertical="center"/>
    </xf>
    <xf numFmtId="0" fontId="12" fillId="6" borderId="32" xfId="4" applyFont="1" applyFill="1" applyBorder="1" applyAlignment="1">
      <alignment horizontal="center" vertical="center"/>
    </xf>
    <xf numFmtId="0" fontId="12" fillId="0" borderId="61" xfId="4" applyFont="1" applyBorder="1" applyAlignment="1">
      <alignment horizontal="left" vertical="center" wrapText="1"/>
    </xf>
    <xf numFmtId="0" fontId="12" fillId="0" borderId="60" xfId="4" applyFont="1" applyBorder="1" applyAlignment="1">
      <alignment horizontal="left" vertical="center" wrapText="1"/>
    </xf>
    <xf numFmtId="0" fontId="12" fillId="0" borderId="54" xfId="4" applyFont="1" applyBorder="1" applyAlignment="1">
      <alignment horizontal="left" vertical="center" wrapText="1"/>
    </xf>
    <xf numFmtId="0" fontId="4" fillId="0" borderId="58" xfId="4" applyFont="1" applyBorder="1" applyAlignment="1">
      <alignment horizontal="left" vertical="center"/>
    </xf>
    <xf numFmtId="0" fontId="4" fillId="0" borderId="0" xfId="4" applyFont="1" applyBorder="1" applyAlignment="1">
      <alignment horizontal="left" vertical="center"/>
    </xf>
    <xf numFmtId="0" fontId="4" fillId="0" borderId="21" xfId="4" applyFont="1" applyBorder="1" applyAlignment="1">
      <alignment horizontal="left" vertical="center"/>
    </xf>
    <xf numFmtId="0" fontId="4" fillId="0" borderId="57" xfId="4" applyFont="1" applyBorder="1" applyAlignment="1">
      <alignment horizontal="left" vertical="center" wrapText="1"/>
    </xf>
    <xf numFmtId="0" fontId="4" fillId="0" borderId="50" xfId="4" applyFont="1" applyBorder="1" applyAlignment="1">
      <alignment horizontal="left" vertical="center" wrapText="1"/>
    </xf>
    <xf numFmtId="0" fontId="4" fillId="0" borderId="52" xfId="4" applyFont="1" applyBorder="1" applyAlignment="1">
      <alignment horizontal="left" vertical="center" wrapText="1"/>
    </xf>
    <xf numFmtId="0" fontId="4" fillId="0" borderId="58" xfId="4" applyFont="1" applyBorder="1" applyAlignment="1">
      <alignment horizontal="left" vertical="center" wrapText="1"/>
    </xf>
    <xf numFmtId="0" fontId="4" fillId="0" borderId="0" xfId="4" applyFont="1" applyBorder="1" applyAlignment="1">
      <alignment horizontal="left" vertical="center" wrapText="1"/>
    </xf>
    <xf numFmtId="0" fontId="4" fillId="0" borderId="21" xfId="4" applyFont="1" applyBorder="1" applyAlignment="1">
      <alignment horizontal="left" vertical="center" wrapText="1"/>
    </xf>
    <xf numFmtId="0" fontId="4" fillId="0" borderId="0" xfId="4" applyFont="1" applyAlignment="1">
      <alignment horizontal="right"/>
    </xf>
    <xf numFmtId="0" fontId="4" fillId="0" borderId="0" xfId="4" applyFont="1" applyBorder="1" applyAlignment="1">
      <alignment horizontal="center" vertical="center"/>
    </xf>
    <xf numFmtId="0" fontId="4" fillId="0" borderId="57" xfId="4" applyFont="1" applyBorder="1" applyAlignment="1">
      <alignment horizontal="left" vertical="center"/>
    </xf>
    <xf numFmtId="0" fontId="4" fillId="0" borderId="50" xfId="4" applyFont="1" applyBorder="1" applyAlignment="1">
      <alignment horizontal="left" vertical="center"/>
    </xf>
    <xf numFmtId="0" fontId="4" fillId="0" borderId="52" xfId="4" applyFont="1" applyBorder="1" applyAlignment="1">
      <alignment horizontal="left" vertical="center"/>
    </xf>
    <xf numFmtId="0" fontId="12" fillId="0" borderId="33" xfId="4" applyFont="1" applyBorder="1" applyAlignment="1">
      <alignment horizontal="left" vertical="center"/>
    </xf>
    <xf numFmtId="0" fontId="12" fillId="0" borderId="43" xfId="4" applyFont="1" applyBorder="1" applyAlignment="1">
      <alignment horizontal="left" vertical="center"/>
    </xf>
    <xf numFmtId="0" fontId="12" fillId="0" borderId="32" xfId="4" applyFont="1" applyBorder="1" applyAlignment="1">
      <alignment horizontal="left" vertical="center"/>
    </xf>
    <xf numFmtId="0" fontId="12" fillId="0" borderId="33" xfId="4" applyFont="1" applyBorder="1" applyAlignment="1">
      <alignment horizontal="left" vertical="center" wrapText="1"/>
    </xf>
    <xf numFmtId="0" fontId="12" fillId="0" borderId="43" xfId="4" applyFont="1" applyBorder="1" applyAlignment="1">
      <alignment horizontal="left" vertical="center" wrapText="1"/>
    </xf>
    <xf numFmtId="0" fontId="12" fillId="0" borderId="32" xfId="4" applyFont="1" applyBorder="1" applyAlignment="1">
      <alignment horizontal="left" vertical="center" wrapText="1"/>
    </xf>
    <xf numFmtId="0" fontId="12" fillId="5" borderId="0" xfId="4" applyFont="1" applyFill="1" applyAlignment="1">
      <alignment horizontal="center" vertical="center" wrapText="1"/>
    </xf>
    <xf numFmtId="0" fontId="12" fillId="0" borderId="0" xfId="4" applyFont="1" applyAlignment="1">
      <alignment horizontal="center" vertical="center" wrapText="1"/>
    </xf>
    <xf numFmtId="0" fontId="4" fillId="0" borderId="0" xfId="4" applyFont="1" applyAlignment="1">
      <alignment horizontal="center"/>
    </xf>
    <xf numFmtId="0" fontId="12" fillId="6" borderId="49" xfId="4" applyFont="1" applyFill="1" applyBorder="1" applyAlignment="1">
      <alignment horizontal="center" vertical="center" wrapText="1"/>
    </xf>
    <xf numFmtId="0" fontId="12" fillId="6" borderId="32" xfId="4" applyFont="1" applyFill="1" applyBorder="1" applyAlignment="1">
      <alignment horizontal="center" vertical="center" wrapText="1"/>
    </xf>
    <xf numFmtId="0" fontId="5" fillId="0" borderId="0" xfId="4" applyFont="1" applyAlignment="1" applyProtection="1">
      <alignment horizontal="right"/>
    </xf>
    <xf numFmtId="0" fontId="8" fillId="0" borderId="0" xfId="5" applyFont="1" applyAlignment="1" applyProtection="1">
      <alignment horizontal="center"/>
    </xf>
    <xf numFmtId="0" fontId="16" fillId="5" borderId="0" xfId="5" applyFont="1" applyFill="1" applyAlignment="1" applyProtection="1">
      <alignment horizontal="center" vertical="center" wrapText="1"/>
    </xf>
    <xf numFmtId="0" fontId="16" fillId="0" borderId="0" xfId="5" applyFont="1" applyAlignment="1" applyProtection="1">
      <alignment horizontal="center" vertical="center" wrapText="1"/>
    </xf>
    <xf numFmtId="0" fontId="5" fillId="0" borderId="0" xfId="4" applyFont="1" applyAlignment="1">
      <alignment horizontal="center" vertical="center"/>
    </xf>
    <xf numFmtId="0" fontId="5" fillId="0" borderId="0" xfId="4" applyFont="1" applyAlignment="1">
      <alignment horizontal="right" vertical="center"/>
    </xf>
    <xf numFmtId="0" fontId="16" fillId="5" borderId="0" xfId="5" applyFont="1" applyFill="1" applyAlignment="1">
      <alignment horizontal="center" vertical="center" wrapText="1"/>
    </xf>
    <xf numFmtId="0" fontId="16" fillId="0" borderId="0" xfId="5" applyFont="1" applyAlignment="1">
      <alignment horizontal="center" vertical="center" wrapText="1"/>
    </xf>
    <xf numFmtId="0" fontId="6" fillId="0" borderId="0" xfId="5" applyFont="1" applyAlignment="1">
      <alignment horizontal="center" vertical="center" wrapText="1"/>
    </xf>
    <xf numFmtId="0" fontId="8" fillId="0" borderId="0" xfId="5" applyFont="1" applyAlignment="1">
      <alignment horizontal="center" vertical="center" wrapText="1"/>
    </xf>
    <xf numFmtId="0" fontId="4" fillId="0" borderId="1" xfId="5" applyFont="1" applyBorder="1" applyAlignment="1">
      <alignment horizontal="left"/>
    </xf>
    <xf numFmtId="0" fontId="12" fillId="0" borderId="0" xfId="6" applyFont="1" applyAlignment="1">
      <alignment horizontal="center"/>
    </xf>
    <xf numFmtId="0" fontId="14" fillId="0" borderId="0" xfId="6" applyFont="1" applyAlignment="1">
      <alignment horizontal="right"/>
    </xf>
    <xf numFmtId="0" fontId="10" fillId="0" borderId="0" xfId="6" applyFont="1" applyAlignment="1">
      <alignment horizontal="center" vertical="center"/>
    </xf>
    <xf numFmtId="0" fontId="5" fillId="0" borderId="0" xfId="6" applyFont="1" applyAlignment="1">
      <alignment horizontal="center"/>
    </xf>
    <xf numFmtId="0" fontId="4" fillId="0" borderId="0" xfId="6" applyFont="1" applyBorder="1" applyAlignment="1">
      <alignment horizontal="center"/>
    </xf>
    <xf numFmtId="0" fontId="12" fillId="5" borderId="0" xfId="6" applyFont="1" applyFill="1" applyBorder="1" applyAlignment="1">
      <alignment horizontal="center"/>
    </xf>
    <xf numFmtId="0" fontId="12" fillId="0" borderId="0" xfId="6" applyFont="1" applyBorder="1" applyAlignment="1">
      <alignment horizontal="center" vertical="center" wrapText="1"/>
    </xf>
    <xf numFmtId="0" fontId="8" fillId="0" borderId="0" xfId="6" applyFont="1" applyAlignment="1">
      <alignment horizontal="right" vertical="center"/>
    </xf>
    <xf numFmtId="0" fontId="22" fillId="0" borderId="30" xfId="6" applyFont="1" applyBorder="1" applyAlignment="1">
      <alignment horizontal="center" vertical="center"/>
    </xf>
    <xf numFmtId="0" fontId="16" fillId="0" borderId="0" xfId="6" applyFont="1" applyBorder="1" applyAlignment="1">
      <alignment horizontal="center" vertical="center" wrapText="1"/>
    </xf>
    <xf numFmtId="0" fontId="16" fillId="5" borderId="0" xfId="6" applyFont="1" applyFill="1" applyAlignment="1">
      <alignment horizontal="center" vertical="center"/>
    </xf>
    <xf numFmtId="0" fontId="16" fillId="7" borderId="63" xfId="6" applyFont="1" applyFill="1" applyBorder="1" applyAlignment="1">
      <alignment horizontal="left" vertical="center"/>
    </xf>
    <xf numFmtId="0" fontId="16" fillId="7" borderId="26" xfId="6" applyFont="1" applyFill="1" applyBorder="1" applyAlignment="1">
      <alignment horizontal="left" vertical="center"/>
    </xf>
    <xf numFmtId="0" fontId="16" fillId="7" borderId="6" xfId="6" applyFont="1" applyFill="1" applyBorder="1" applyAlignment="1">
      <alignment horizontal="left" vertical="center"/>
    </xf>
    <xf numFmtId="0" fontId="8" fillId="5" borderId="0" xfId="6" applyFont="1" applyFill="1" applyAlignment="1">
      <alignment horizontal="center" vertical="center"/>
    </xf>
    <xf numFmtId="0" fontId="8" fillId="5" borderId="31" xfId="6" applyFont="1" applyFill="1" applyBorder="1" applyAlignment="1">
      <alignment horizontal="center" vertical="center"/>
    </xf>
    <xf numFmtId="0" fontId="4" fillId="0" borderId="0" xfId="8" applyFont="1" applyBorder="1" applyAlignment="1" applyProtection="1">
      <alignment horizontal="right" vertical="center"/>
      <protection locked="0"/>
    </xf>
    <xf numFmtId="0" fontId="24" fillId="0" borderId="71" xfId="4" applyFont="1" applyBorder="1" applyAlignment="1" applyProtection="1">
      <alignment horizontal="center" vertical="center"/>
      <protection locked="0"/>
    </xf>
    <xf numFmtId="0" fontId="24" fillId="0" borderId="67" xfId="4" applyFont="1" applyBorder="1" applyAlignment="1" applyProtection="1">
      <alignment horizontal="center" vertical="center"/>
      <protection locked="0"/>
    </xf>
    <xf numFmtId="0" fontId="24" fillId="0" borderId="72" xfId="4" applyFont="1" applyBorder="1" applyAlignment="1" applyProtection="1">
      <alignment horizontal="center" vertical="center"/>
      <protection locked="0"/>
    </xf>
    <xf numFmtId="0" fontId="24" fillId="0" borderId="68" xfId="4" applyFont="1" applyBorder="1" applyAlignment="1" applyProtection="1">
      <alignment horizontal="center" vertical="center"/>
      <protection locked="0"/>
    </xf>
    <xf numFmtId="0" fontId="24" fillId="0" borderId="70" xfId="4" applyFont="1" applyBorder="1" applyAlignment="1" applyProtection="1">
      <alignment horizontal="center" vertical="center"/>
      <protection locked="0"/>
    </xf>
    <xf numFmtId="0" fontId="24" fillId="0" borderId="66" xfId="4" applyFont="1" applyBorder="1" applyAlignment="1" applyProtection="1">
      <alignment horizontal="center" vertical="center"/>
      <protection locked="0"/>
    </xf>
    <xf numFmtId="0" fontId="48" fillId="5" borderId="50" xfId="4" applyFont="1" applyFill="1" applyBorder="1" applyAlignment="1">
      <alignment horizontal="center" wrapText="1"/>
    </xf>
    <xf numFmtId="0" fontId="48" fillId="0" borderId="38" xfId="4" applyFont="1" applyBorder="1" applyAlignment="1" applyProtection="1">
      <alignment horizontal="center" vertical="center"/>
      <protection locked="0"/>
    </xf>
    <xf numFmtId="0" fontId="48" fillId="0" borderId="1" xfId="4" applyFont="1" applyBorder="1" applyAlignment="1" applyProtection="1">
      <alignment horizontal="center" vertical="center"/>
      <protection locked="0"/>
    </xf>
    <xf numFmtId="0" fontId="48" fillId="0" borderId="73" xfId="4" applyFont="1" applyBorder="1" applyAlignment="1" applyProtection="1">
      <alignment horizontal="center" vertical="center"/>
      <protection locked="0"/>
    </xf>
    <xf numFmtId="0" fontId="48" fillId="0" borderId="57" xfId="4" applyFont="1" applyBorder="1" applyAlignment="1" applyProtection="1">
      <alignment horizontal="center" vertical="center"/>
      <protection locked="0"/>
    </xf>
    <xf numFmtId="0" fontId="48" fillId="0" borderId="50" xfId="4" applyFont="1" applyBorder="1" applyAlignment="1" applyProtection="1">
      <alignment horizontal="center" vertical="center"/>
      <protection locked="0"/>
    </xf>
    <xf numFmtId="0" fontId="48" fillId="0" borderId="69" xfId="4" applyFont="1" applyBorder="1" applyAlignment="1" applyProtection="1">
      <alignment horizontal="center" vertical="center"/>
      <protection locked="0"/>
    </xf>
    <xf numFmtId="0" fontId="24" fillId="0" borderId="21" xfId="4" applyFont="1" applyBorder="1" applyAlignment="1" applyProtection="1">
      <alignment horizontal="center" vertical="center"/>
      <protection locked="0"/>
    </xf>
    <xf numFmtId="0" fontId="24" fillId="0" borderId="52" xfId="4" applyFont="1" applyBorder="1" applyAlignment="1" applyProtection="1">
      <alignment horizontal="center" vertical="center"/>
      <protection locked="0"/>
    </xf>
    <xf numFmtId="0" fontId="12" fillId="0" borderId="1" xfId="4" quotePrefix="1" applyFont="1" applyBorder="1" applyAlignment="1">
      <alignment horizontal="right" vertical="center"/>
    </xf>
    <xf numFmtId="0" fontId="12" fillId="0" borderId="0" xfId="4" quotePrefix="1" applyFont="1" applyBorder="1" applyAlignment="1">
      <alignment horizontal="right" vertical="center"/>
    </xf>
    <xf numFmtId="0" fontId="48" fillId="0" borderId="84" xfId="4" applyFont="1" applyBorder="1" applyAlignment="1">
      <alignment horizontal="center"/>
    </xf>
    <xf numFmtId="0" fontId="4" fillId="0" borderId="79" xfId="4" applyFont="1" applyBorder="1" applyAlignment="1">
      <alignment horizontal="center"/>
    </xf>
    <xf numFmtId="0" fontId="48" fillId="0" borderId="1" xfId="4" applyFont="1" applyBorder="1" applyAlignment="1">
      <alignment horizontal="center" vertical="center" wrapText="1"/>
    </xf>
    <xf numFmtId="0" fontId="24" fillId="0" borderId="103" xfId="4" applyFont="1" applyBorder="1" applyAlignment="1">
      <alignment horizontal="center" vertical="center"/>
    </xf>
    <xf numFmtId="0" fontId="24" fillId="0" borderId="102" xfId="4" applyFont="1" applyBorder="1" applyAlignment="1">
      <alignment horizontal="center" vertical="center"/>
    </xf>
    <xf numFmtId="0" fontId="24" fillId="0" borderId="104" xfId="4" applyFont="1" applyBorder="1" applyAlignment="1">
      <alignment horizontal="center" vertical="center"/>
    </xf>
    <xf numFmtId="0" fontId="24" fillId="0" borderId="73" xfId="4" applyFont="1" applyBorder="1" applyAlignment="1">
      <alignment vertical="center"/>
    </xf>
    <xf numFmtId="0" fontId="4" fillId="0" borderId="102" xfId="4" applyFont="1" applyBorder="1" applyAlignment="1">
      <alignment horizontal="center" vertical="center"/>
    </xf>
    <xf numFmtId="0" fontId="48" fillId="0" borderId="94" xfId="4" applyFont="1" applyBorder="1" applyAlignment="1">
      <alignment horizontal="center"/>
    </xf>
    <xf numFmtId="0" fontId="48" fillId="0" borderId="93" xfId="4" applyFont="1" applyBorder="1" applyAlignment="1">
      <alignment horizontal="center"/>
    </xf>
    <xf numFmtId="0" fontId="4" fillId="0" borderId="8" xfId="8" applyFont="1" applyBorder="1" applyAlignment="1" applyProtection="1">
      <alignment horizontal="center" vertical="center"/>
      <protection locked="0"/>
    </xf>
    <xf numFmtId="0" fontId="4" fillId="0" borderId="12" xfId="8" applyFont="1" applyBorder="1" applyAlignment="1" applyProtection="1">
      <alignment horizontal="center" vertical="center"/>
      <protection locked="0"/>
    </xf>
    <xf numFmtId="0" fontId="4" fillId="0" borderId="0" xfId="8" applyFont="1" applyBorder="1" applyAlignment="1">
      <alignment horizontal="right" vertical="center"/>
    </xf>
    <xf numFmtId="0" fontId="12" fillId="6" borderId="15" xfId="8" applyFont="1" applyFill="1" applyBorder="1" applyAlignment="1">
      <alignment horizontal="center" vertical="center"/>
    </xf>
    <xf numFmtId="0" fontId="4" fillId="0" borderId="4" xfId="8" applyFont="1" applyBorder="1" applyAlignment="1" applyProtection="1">
      <alignment horizontal="center" vertical="center"/>
      <protection locked="0"/>
    </xf>
    <xf numFmtId="0" fontId="12" fillId="0" borderId="0" xfId="8" applyFont="1" applyBorder="1" applyAlignment="1">
      <alignment horizontal="center" vertical="center" wrapText="1"/>
    </xf>
    <xf numFmtId="0" fontId="12" fillId="0" borderId="0" xfId="8" applyFont="1" applyBorder="1" applyAlignment="1">
      <alignment horizontal="center" vertical="center"/>
    </xf>
    <xf numFmtId="0" fontId="12" fillId="5" borderId="0" xfId="8" applyFont="1" applyFill="1" applyBorder="1" applyAlignment="1">
      <alignment horizontal="center" vertical="center"/>
    </xf>
    <xf numFmtId="0" fontId="5" fillId="0" borderId="0" xfId="9" applyFont="1" applyAlignment="1">
      <alignment horizontal="center"/>
    </xf>
    <xf numFmtId="0" fontId="12" fillId="6" borderId="55" xfId="5" applyFont="1" applyFill="1" applyBorder="1" applyAlignment="1">
      <alignment horizontal="center" vertical="center"/>
    </xf>
    <xf numFmtId="0" fontId="12" fillId="6" borderId="54" xfId="5" applyFont="1" applyFill="1" applyBorder="1" applyAlignment="1">
      <alignment horizontal="center" vertical="center"/>
    </xf>
    <xf numFmtId="0" fontId="4" fillId="0" borderId="7" xfId="5" applyFont="1" applyBorder="1" applyAlignment="1">
      <alignment horizontal="left" vertical="center"/>
    </xf>
    <xf numFmtId="0" fontId="4" fillId="0" borderId="28" xfId="5" applyFont="1" applyBorder="1" applyAlignment="1">
      <alignment horizontal="left" vertical="center"/>
    </xf>
    <xf numFmtId="0" fontId="12" fillId="5" borderId="5" xfId="5" applyFont="1" applyFill="1" applyBorder="1" applyAlignment="1">
      <alignment horizontal="right" vertical="center"/>
    </xf>
    <xf numFmtId="0" fontId="12" fillId="5" borderId="17" xfId="5" applyFont="1" applyFill="1" applyBorder="1" applyAlignment="1">
      <alignment horizontal="right" vertical="center"/>
    </xf>
    <xf numFmtId="0" fontId="12" fillId="5" borderId="4" xfId="5" applyFont="1" applyFill="1" applyBorder="1" applyAlignment="1">
      <alignment horizontal="right" vertical="center"/>
    </xf>
    <xf numFmtId="49" fontId="5" fillId="0" borderId="0" xfId="9" quotePrefix="1" applyNumberFormat="1" applyFont="1" applyAlignment="1" applyProtection="1">
      <alignment horizontal="center" vertical="center"/>
      <protection locked="0"/>
    </xf>
    <xf numFmtId="0" fontId="4" fillId="0" borderId="0" xfId="5" applyFont="1" applyAlignment="1">
      <alignment horizontal="center" vertical="center"/>
    </xf>
    <xf numFmtId="0" fontId="4" fillId="0" borderId="0" xfId="9" applyFont="1" applyAlignment="1">
      <alignment horizontal="center" vertical="center"/>
    </xf>
    <xf numFmtId="0" fontId="12" fillId="0" borderId="0" xfId="5" applyFont="1" applyAlignment="1">
      <alignment horizontal="center" vertical="center"/>
    </xf>
    <xf numFmtId="0" fontId="12" fillId="6" borderId="50" xfId="4" applyFont="1" applyFill="1" applyBorder="1" applyAlignment="1">
      <alignment horizontal="center" vertical="center"/>
    </xf>
    <xf numFmtId="0" fontId="12" fillId="6" borderId="106" xfId="4" applyFont="1" applyFill="1" applyBorder="1" applyAlignment="1">
      <alignment horizontal="center" vertical="center"/>
    </xf>
    <xf numFmtId="0" fontId="12" fillId="6" borderId="57" xfId="4" applyFont="1" applyFill="1" applyBorder="1" applyAlignment="1">
      <alignment horizontal="center" vertical="center"/>
    </xf>
    <xf numFmtId="0" fontId="12" fillId="6" borderId="42" xfId="4" applyFont="1" applyFill="1" applyBorder="1" applyAlignment="1">
      <alignment horizontal="center" vertical="center"/>
    </xf>
    <xf numFmtId="0" fontId="12" fillId="0" borderId="5" xfId="4" applyFont="1" applyBorder="1" applyAlignment="1">
      <alignment horizontal="right" vertical="center"/>
    </xf>
    <xf numFmtId="0" fontId="12" fillId="0" borderId="4" xfId="4" applyFont="1" applyBorder="1" applyAlignment="1">
      <alignment horizontal="right" vertical="center"/>
    </xf>
    <xf numFmtId="0" fontId="12" fillId="6" borderId="38" xfId="4" applyFont="1" applyFill="1" applyBorder="1" applyAlignment="1">
      <alignment horizontal="center" vertical="center"/>
    </xf>
    <xf numFmtId="0" fontId="12" fillId="5" borderId="0" xfId="4" applyFont="1" applyFill="1" applyAlignment="1">
      <alignment horizontal="center" vertical="center"/>
    </xf>
    <xf numFmtId="0" fontId="12" fillId="0" borderId="105" xfId="4" applyFont="1" applyBorder="1" applyAlignment="1">
      <alignment horizontal="right" vertical="center"/>
    </xf>
    <xf numFmtId="0" fontId="12" fillId="0" borderId="15" xfId="4" applyFont="1" applyBorder="1" applyAlignment="1">
      <alignment horizontal="right" vertical="center"/>
    </xf>
    <xf numFmtId="0" fontId="12" fillId="6" borderId="56" xfId="4" applyFont="1" applyFill="1" applyBorder="1" applyAlignment="1">
      <alignment horizontal="center" vertical="center"/>
    </xf>
    <xf numFmtId="0" fontId="12" fillId="6" borderId="5" xfId="4" applyFont="1" applyFill="1" applyBorder="1" applyAlignment="1">
      <alignment horizontal="center" vertical="center"/>
    </xf>
    <xf numFmtId="164" fontId="12" fillId="6" borderId="60" xfId="4" applyNumberFormat="1" applyFont="1" applyFill="1" applyBorder="1" applyAlignment="1">
      <alignment horizontal="center" vertical="center" wrapText="1"/>
    </xf>
    <xf numFmtId="164" fontId="12" fillId="6" borderId="107" xfId="4" applyNumberFormat="1" applyFont="1" applyFill="1" applyBorder="1" applyAlignment="1">
      <alignment horizontal="center" vertical="center" wrapText="1"/>
    </xf>
    <xf numFmtId="0" fontId="12" fillId="6" borderId="64" xfId="4" applyFont="1" applyFill="1" applyBorder="1" applyAlignment="1">
      <alignment horizontal="center" vertical="center"/>
    </xf>
    <xf numFmtId="0" fontId="12" fillId="6" borderId="4" xfId="4" applyFont="1" applyFill="1" applyBorder="1" applyAlignment="1">
      <alignment horizontal="center" vertical="center"/>
    </xf>
    <xf numFmtId="0" fontId="12" fillId="6" borderId="64" xfId="4" applyFont="1" applyFill="1" applyBorder="1" applyAlignment="1">
      <alignment horizontal="center" vertical="center" wrapText="1"/>
    </xf>
    <xf numFmtId="0" fontId="12" fillId="6" borderId="59" xfId="4" applyFont="1" applyFill="1" applyBorder="1" applyAlignment="1">
      <alignment horizontal="center" vertical="center" wrapText="1"/>
    </xf>
    <xf numFmtId="0" fontId="4" fillId="6" borderId="40" xfId="4" applyFont="1" applyFill="1" applyBorder="1" applyAlignment="1" applyProtection="1">
      <alignment horizontal="center" vertical="center"/>
      <protection locked="0"/>
    </xf>
    <xf numFmtId="0" fontId="4" fillId="6" borderId="39" xfId="4" applyFont="1" applyFill="1" applyBorder="1" applyAlignment="1" applyProtection="1">
      <alignment horizontal="center" vertical="center"/>
      <protection locked="0"/>
    </xf>
    <xf numFmtId="0" fontId="5" fillId="6" borderId="22" xfId="4" applyFont="1" applyFill="1" applyBorder="1" applyAlignment="1" applyProtection="1">
      <alignment horizontal="center"/>
      <protection locked="0"/>
    </xf>
    <xf numFmtId="0" fontId="5" fillId="6" borderId="114" xfId="4" applyFont="1" applyFill="1" applyBorder="1" applyAlignment="1" applyProtection="1">
      <alignment horizontal="center"/>
      <protection locked="0"/>
    </xf>
    <xf numFmtId="0" fontId="12" fillId="3" borderId="33" xfId="4" applyFont="1" applyFill="1" applyBorder="1" applyAlignment="1">
      <alignment horizontal="right" vertical="center"/>
    </xf>
    <xf numFmtId="0" fontId="12" fillId="3" borderId="32" xfId="4" applyFont="1" applyFill="1" applyBorder="1" applyAlignment="1">
      <alignment horizontal="right" vertical="center"/>
    </xf>
    <xf numFmtId="0" fontId="12" fillId="5" borderId="0" xfId="4" applyFont="1" applyFill="1" applyAlignment="1">
      <alignment horizontal="center" wrapText="1"/>
    </xf>
    <xf numFmtId="0" fontId="12" fillId="6" borderId="53" xfId="5" applyFont="1" applyFill="1" applyBorder="1" applyAlignment="1">
      <alignment horizontal="center" vertical="center" wrapText="1"/>
    </xf>
    <xf numFmtId="0" fontId="12" fillId="6" borderId="51" xfId="5" applyFont="1" applyFill="1" applyBorder="1" applyAlignment="1">
      <alignment horizontal="center" vertical="center" wrapText="1"/>
    </xf>
    <xf numFmtId="0" fontId="12" fillId="6" borderId="55" xfId="5" applyFont="1" applyFill="1" applyBorder="1" applyAlignment="1">
      <alignment horizontal="center" vertical="center" wrapText="1"/>
    </xf>
    <xf numFmtId="0" fontId="12" fillId="6" borderId="54" xfId="5" applyFont="1" applyFill="1" applyBorder="1" applyAlignment="1">
      <alignment horizontal="center" vertical="center" wrapText="1"/>
    </xf>
    <xf numFmtId="0" fontId="8" fillId="0" borderId="30" xfId="4" applyFont="1" applyBorder="1" applyAlignment="1">
      <alignment horizontal="center" vertical="center" wrapText="1"/>
    </xf>
    <xf numFmtId="0" fontId="8" fillId="0" borderId="0" xfId="4" applyFont="1" applyAlignment="1">
      <alignment horizontal="center" vertical="center"/>
    </xf>
    <xf numFmtId="0" fontId="12" fillId="6" borderId="62" xfId="5" applyFont="1" applyFill="1" applyBorder="1" applyAlignment="1">
      <alignment horizontal="center" vertical="center"/>
    </xf>
    <xf numFmtId="0" fontId="12" fillId="6" borderId="113" xfId="5" applyFont="1" applyFill="1" applyBorder="1" applyAlignment="1">
      <alignment horizontal="center" vertical="center"/>
    </xf>
    <xf numFmtId="0" fontId="12" fillId="6" borderId="111" xfId="5" applyFont="1" applyFill="1" applyBorder="1" applyAlignment="1">
      <alignment horizontal="center" vertical="center"/>
    </xf>
    <xf numFmtId="0" fontId="12" fillId="6" borderId="49" xfId="5" applyFont="1" applyFill="1" applyBorder="1" applyAlignment="1">
      <alignment horizontal="center" vertical="center" wrapText="1"/>
    </xf>
    <xf numFmtId="0" fontId="12" fillId="6" borderId="43" xfId="5" applyFont="1" applyFill="1" applyBorder="1" applyAlignment="1">
      <alignment horizontal="center" vertical="center" wrapText="1"/>
    </xf>
    <xf numFmtId="0" fontId="12" fillId="6" borderId="42" xfId="5" applyFont="1" applyFill="1" applyBorder="1" applyAlignment="1">
      <alignment horizontal="center" vertical="center" wrapText="1"/>
    </xf>
    <xf numFmtId="0" fontId="12" fillId="6" borderId="33" xfId="5" applyFont="1" applyFill="1" applyBorder="1" applyAlignment="1">
      <alignment horizontal="center" vertical="center"/>
    </xf>
    <xf numFmtId="0" fontId="12" fillId="6" borderId="32" xfId="5" applyFont="1" applyFill="1" applyBorder="1" applyAlignment="1">
      <alignment horizontal="center" vertical="center"/>
    </xf>
    <xf numFmtId="0" fontId="6" fillId="0" borderId="0" xfId="5" applyFont="1" applyAlignment="1">
      <alignment horizontal="center" vertical="center"/>
    </xf>
    <xf numFmtId="164" fontId="12" fillId="6" borderId="41" xfId="4" applyNumberFormat="1" applyFont="1" applyFill="1" applyBorder="1" applyAlignment="1">
      <alignment horizontal="center" vertical="center" wrapText="1"/>
    </xf>
    <xf numFmtId="164" fontId="12" fillId="6" borderId="39" xfId="4" applyNumberFormat="1" applyFont="1" applyFill="1" applyBorder="1" applyAlignment="1">
      <alignment horizontal="center" vertical="center" wrapText="1"/>
    </xf>
    <xf numFmtId="0" fontId="42" fillId="6" borderId="53" xfId="5" applyFont="1" applyFill="1" applyBorder="1" applyAlignment="1">
      <alignment horizontal="center" vertical="center" wrapText="1"/>
    </xf>
    <xf numFmtId="0" fontId="42" fillId="6" borderId="51" xfId="5" applyFont="1" applyFill="1" applyBorder="1" applyAlignment="1">
      <alignment horizontal="center" vertical="center" wrapText="1"/>
    </xf>
    <xf numFmtId="0" fontId="4" fillId="0" borderId="25" xfId="4" applyFont="1" applyBorder="1" applyAlignment="1">
      <alignment horizontal="left" vertical="center" wrapText="1"/>
    </xf>
    <xf numFmtId="0" fontId="4" fillId="0" borderId="23" xfId="4" applyFont="1" applyBorder="1" applyAlignment="1">
      <alignment horizontal="left" vertical="center" wrapText="1"/>
    </xf>
    <xf numFmtId="0" fontId="4" fillId="0" borderId="22" xfId="4" applyFont="1" applyBorder="1" applyAlignment="1">
      <alignment horizontal="left" vertical="center" wrapText="1"/>
    </xf>
    <xf numFmtId="0" fontId="12" fillId="0" borderId="49" xfId="4" applyFont="1" applyBorder="1" applyAlignment="1">
      <alignment horizontal="left" vertical="center"/>
    </xf>
    <xf numFmtId="0" fontId="4" fillId="0" borderId="114" xfId="4" applyFont="1" applyBorder="1" applyAlignment="1">
      <alignment horizontal="left" vertical="center"/>
    </xf>
    <xf numFmtId="0" fontId="5" fillId="0" borderId="0" xfId="4" applyFont="1" applyAlignment="1">
      <alignment horizontal="left" wrapText="1"/>
    </xf>
    <xf numFmtId="0" fontId="12" fillId="0" borderId="112" xfId="4" applyFont="1" applyBorder="1" applyAlignment="1">
      <alignment horizontal="center" vertical="center"/>
    </xf>
    <xf numFmtId="0" fontId="12" fillId="0" borderId="35" xfId="4" applyFont="1" applyBorder="1" applyAlignment="1">
      <alignment horizontal="center" vertical="center"/>
    </xf>
    <xf numFmtId="0" fontId="12" fillId="0" borderId="105" xfId="4" applyFont="1" applyBorder="1" applyAlignment="1">
      <alignment horizontal="center" vertical="center"/>
    </xf>
    <xf numFmtId="0" fontId="12" fillId="0" borderId="49" xfId="4" applyFont="1" applyBorder="1" applyAlignment="1">
      <alignment horizontal="left" vertical="center" wrapText="1"/>
    </xf>
    <xf numFmtId="0" fontId="4" fillId="0" borderId="22" xfId="4" applyFont="1" applyBorder="1" applyAlignment="1">
      <alignment horizontal="left" vertical="center"/>
    </xf>
    <xf numFmtId="0" fontId="12" fillId="0" borderId="55" xfId="4" applyFont="1" applyBorder="1" applyAlignment="1">
      <alignment horizontal="left" vertical="center" wrapText="1"/>
    </xf>
    <xf numFmtId="0" fontId="4" fillId="0" borderId="0" xfId="4" applyFont="1" applyAlignment="1">
      <alignment horizontal="right" vertical="center"/>
    </xf>
    <xf numFmtId="0" fontId="4" fillId="0" borderId="114" xfId="4" applyFont="1" applyBorder="1" applyAlignment="1">
      <alignment horizontal="left" vertical="center" wrapText="1"/>
    </xf>
    <xf numFmtId="0" fontId="44" fillId="0" borderId="0" xfId="5" applyFont="1" applyAlignment="1">
      <alignment horizontal="center"/>
    </xf>
    <xf numFmtId="0" fontId="12" fillId="6" borderId="49" xfId="4" applyFont="1" applyFill="1" applyBorder="1" applyAlignment="1">
      <alignment horizontal="center" vertical="center"/>
    </xf>
    <xf numFmtId="0" fontId="4" fillId="0" borderId="25" xfId="4" applyFont="1" applyBorder="1" applyAlignment="1">
      <alignment horizontal="left" vertical="center"/>
    </xf>
    <xf numFmtId="0" fontId="4" fillId="0" borderId="23" xfId="4" applyFont="1" applyBorder="1" applyAlignment="1">
      <alignment horizontal="left" vertical="center"/>
    </xf>
    <xf numFmtId="0" fontId="4" fillId="5" borderId="0" xfId="4" applyFont="1" applyFill="1" applyBorder="1" applyAlignment="1" applyProtection="1">
      <alignment horizontal="center"/>
      <protection locked="0"/>
    </xf>
    <xf numFmtId="0" fontId="4" fillId="5" borderId="31" xfId="4" applyFont="1" applyFill="1" applyBorder="1" applyAlignment="1" applyProtection="1">
      <alignment horizontal="center"/>
      <protection locked="0"/>
    </xf>
    <xf numFmtId="0" fontId="12" fillId="6" borderId="61" xfId="4" applyFont="1" applyFill="1" applyBorder="1" applyAlignment="1" applyProtection="1">
      <alignment horizontal="center"/>
      <protection locked="0"/>
    </xf>
    <xf numFmtId="0" fontId="12" fillId="6" borderId="60" xfId="4" applyFont="1" applyFill="1" applyBorder="1" applyAlignment="1" applyProtection="1">
      <alignment horizontal="center"/>
      <protection locked="0"/>
    </xf>
    <xf numFmtId="0" fontId="12" fillId="6" borderId="107" xfId="4" applyFont="1" applyFill="1" applyBorder="1" applyAlignment="1" applyProtection="1">
      <alignment horizontal="center"/>
      <protection locked="0"/>
    </xf>
    <xf numFmtId="0" fontId="4" fillId="0" borderId="0" xfId="4" applyFont="1" applyBorder="1" applyAlignment="1" applyProtection="1">
      <alignment horizontal="center"/>
      <protection locked="0"/>
    </xf>
    <xf numFmtId="0" fontId="4" fillId="0" borderId="0" xfId="4" applyFont="1" applyAlignment="1" applyProtection="1">
      <alignment horizontal="center" wrapText="1"/>
      <protection locked="0"/>
    </xf>
    <xf numFmtId="0" fontId="4" fillId="0" borderId="7" xfId="4" applyFont="1" applyBorder="1" applyAlignment="1" applyProtection="1">
      <alignment horizontal="center"/>
      <protection locked="0"/>
    </xf>
    <xf numFmtId="0" fontId="4" fillId="0" borderId="28" xfId="4" applyFont="1" applyBorder="1" applyAlignment="1" applyProtection="1">
      <alignment horizontal="center"/>
      <protection locked="0"/>
    </xf>
    <xf numFmtId="0" fontId="4" fillId="0" borderId="3" xfId="4" applyFont="1" applyBorder="1" applyAlignment="1" applyProtection="1">
      <alignment horizontal="center"/>
      <protection locked="0"/>
    </xf>
    <xf numFmtId="0" fontId="4" fillId="0" borderId="17" xfId="4" applyFont="1" applyBorder="1" applyAlignment="1" applyProtection="1">
      <alignment horizontal="center"/>
      <protection locked="0"/>
    </xf>
    <xf numFmtId="0" fontId="12" fillId="6" borderId="45" xfId="4" applyFont="1" applyFill="1" applyBorder="1" applyAlignment="1" applyProtection="1">
      <alignment horizontal="center" vertical="center" wrapText="1"/>
      <protection locked="0"/>
    </xf>
    <xf numFmtId="0" fontId="12" fillId="6" borderId="37" xfId="4" applyFont="1" applyFill="1" applyBorder="1" applyAlignment="1" applyProtection="1">
      <alignment horizontal="center" vertical="center" wrapText="1"/>
      <protection locked="0"/>
    </xf>
    <xf numFmtId="0" fontId="12" fillId="6" borderId="114" xfId="4" applyFont="1" applyFill="1" applyBorder="1" applyAlignment="1" applyProtection="1">
      <alignment horizontal="center" vertical="center" wrapText="1"/>
      <protection locked="0"/>
    </xf>
    <xf numFmtId="0" fontId="12" fillId="6" borderId="52" xfId="4" applyFont="1" applyFill="1" applyBorder="1" applyAlignment="1" applyProtection="1">
      <alignment horizontal="center" vertical="center" wrapText="1"/>
      <protection locked="0"/>
    </xf>
    <xf numFmtId="0" fontId="12" fillId="6" borderId="55" xfId="4" applyFont="1" applyFill="1" applyBorder="1" applyAlignment="1" applyProtection="1">
      <alignment horizontal="center"/>
      <protection locked="0"/>
    </xf>
    <xf numFmtId="0" fontId="4" fillId="0" borderId="0" xfId="4" applyFont="1" applyAlignment="1" applyProtection="1">
      <alignment horizontal="right" vertical="center"/>
      <protection locked="0"/>
    </xf>
    <xf numFmtId="0" fontId="4" fillId="0" borderId="0" xfId="4" applyFont="1" applyAlignment="1" applyProtection="1">
      <alignment horizontal="left" wrapText="1"/>
      <protection locked="0"/>
    </xf>
    <xf numFmtId="0" fontId="12" fillId="5" borderId="0" xfId="4" applyFont="1" applyFill="1" applyAlignment="1" applyProtection="1">
      <alignment horizontal="center" vertical="center" wrapText="1"/>
      <protection locked="0"/>
    </xf>
    <xf numFmtId="0" fontId="12" fillId="5" borderId="0" xfId="4" applyFont="1" applyFill="1" applyAlignment="1" applyProtection="1">
      <alignment horizontal="center" vertical="center"/>
      <protection locked="0"/>
    </xf>
    <xf numFmtId="0" fontId="12" fillId="0" borderId="0" xfId="4" applyFont="1" applyAlignment="1" applyProtection="1">
      <alignment horizontal="center" vertical="center" wrapText="1"/>
      <protection locked="0"/>
    </xf>
    <xf numFmtId="0" fontId="4" fillId="0" borderId="55" xfId="4" applyFont="1" applyBorder="1" applyAlignment="1" applyProtection="1">
      <alignment horizontal="center"/>
      <protection locked="0"/>
    </xf>
    <xf numFmtId="0" fontId="4" fillId="0" borderId="54" xfId="4" applyFont="1" applyBorder="1" applyAlignment="1" applyProtection="1">
      <alignment horizontal="center"/>
      <protection locked="0"/>
    </xf>
    <xf numFmtId="0" fontId="12" fillId="6" borderId="112" xfId="4" applyFont="1" applyFill="1" applyBorder="1" applyAlignment="1" applyProtection="1">
      <alignment horizontal="center" vertical="center"/>
      <protection locked="0"/>
    </xf>
    <xf numFmtId="0" fontId="12" fillId="6" borderId="105" xfId="4" applyFont="1" applyFill="1" applyBorder="1" applyAlignment="1" applyProtection="1">
      <alignment horizontal="center" vertical="center"/>
      <protection locked="0"/>
    </xf>
    <xf numFmtId="0" fontId="12" fillId="6" borderId="56" xfId="5" applyFont="1" applyFill="1" applyBorder="1" applyAlignment="1">
      <alignment horizontal="center" vertical="center"/>
    </xf>
    <xf numFmtId="0" fontId="12" fillId="6" borderId="5" xfId="5" applyFont="1" applyFill="1" applyBorder="1" applyAlignment="1">
      <alignment horizontal="center" vertical="center"/>
    </xf>
    <xf numFmtId="0" fontId="12" fillId="6" borderId="64" xfId="5" applyFont="1" applyFill="1" applyBorder="1" applyAlignment="1">
      <alignment horizontal="center" vertical="center" wrapText="1"/>
    </xf>
    <xf numFmtId="0" fontId="12" fillId="6" borderId="4" xfId="5" applyFont="1" applyFill="1" applyBorder="1" applyAlignment="1">
      <alignment horizontal="center" vertical="center" wrapText="1"/>
    </xf>
    <xf numFmtId="0" fontId="12" fillId="6" borderId="64" xfId="5" applyFont="1" applyFill="1" applyBorder="1" applyAlignment="1">
      <alignment horizontal="center" vertical="center"/>
    </xf>
    <xf numFmtId="0" fontId="12" fillId="6" borderId="59" xfId="5" applyFont="1" applyFill="1" applyBorder="1" applyAlignment="1">
      <alignment horizontal="center" vertical="center"/>
    </xf>
    <xf numFmtId="0" fontId="12" fillId="6" borderId="4" xfId="5" applyFont="1" applyFill="1" applyBorder="1" applyAlignment="1">
      <alignment horizontal="center" vertical="center"/>
    </xf>
    <xf numFmtId="0" fontId="4" fillId="0" borderId="0" xfId="5" applyFont="1" applyAlignment="1">
      <alignment horizontal="center"/>
    </xf>
    <xf numFmtId="0" fontId="5" fillId="0" borderId="0" xfId="5" applyFont="1" applyAlignment="1">
      <alignment horizontal="center" vertical="center" wrapText="1"/>
    </xf>
    <xf numFmtId="0" fontId="4" fillId="0" borderId="0" xfId="5" applyFont="1" applyAlignment="1">
      <alignment horizontal="center" vertical="center" wrapText="1"/>
    </xf>
    <xf numFmtId="0" fontId="4" fillId="0" borderId="0" xfId="5" applyFont="1" applyFill="1" applyBorder="1" applyAlignment="1">
      <alignment horizontal="left" vertical="center"/>
    </xf>
    <xf numFmtId="0" fontId="12" fillId="6" borderId="17" xfId="5" applyFont="1" applyFill="1" applyBorder="1" applyAlignment="1">
      <alignment horizontal="center" vertical="center" wrapText="1"/>
    </xf>
    <xf numFmtId="0" fontId="12" fillId="6" borderId="107" xfId="5" applyFont="1" applyFill="1" applyBorder="1" applyAlignment="1">
      <alignment horizontal="center" vertical="center"/>
    </xf>
    <xf numFmtId="0" fontId="4" fillId="0" borderId="7" xfId="4" applyFont="1" applyBorder="1" applyAlignment="1" applyProtection="1">
      <alignment wrapText="1"/>
      <protection locked="0"/>
    </xf>
    <xf numFmtId="0" fontId="4" fillId="0" borderId="6" xfId="4" applyFont="1" applyBorder="1" applyAlignment="1" applyProtection="1">
      <alignment wrapText="1"/>
      <protection locked="0"/>
    </xf>
    <xf numFmtId="0" fontId="4" fillId="0" borderId="26" xfId="4" applyFont="1" applyBorder="1" applyAlignment="1" applyProtection="1">
      <alignment wrapText="1"/>
      <protection locked="0"/>
    </xf>
    <xf numFmtId="0" fontId="4" fillId="0" borderId="28" xfId="4" applyFont="1" applyBorder="1" applyAlignment="1" applyProtection="1">
      <alignment wrapText="1"/>
      <protection locked="0"/>
    </xf>
    <xf numFmtId="0" fontId="4" fillId="0" borderId="0" xfId="4" applyFont="1" applyBorder="1" applyAlignment="1" applyProtection="1">
      <alignment wrapText="1"/>
      <protection locked="0"/>
    </xf>
    <xf numFmtId="0" fontId="4" fillId="0" borderId="36" xfId="4" applyFont="1" applyBorder="1" applyAlignment="1" applyProtection="1">
      <alignment wrapText="1"/>
      <protection locked="0"/>
    </xf>
    <xf numFmtId="0" fontId="4" fillId="0" borderId="22" xfId="4" applyFont="1" applyBorder="1" applyAlignment="1" applyProtection="1">
      <alignment wrapText="1"/>
      <protection locked="0"/>
    </xf>
    <xf numFmtId="0" fontId="4" fillId="0" borderId="21" xfId="4" applyFont="1" applyBorder="1" applyAlignment="1" applyProtection="1">
      <alignment wrapText="1"/>
      <protection locked="0"/>
    </xf>
    <xf numFmtId="0" fontId="16" fillId="6" borderId="1" xfId="4" applyFont="1" applyFill="1" applyBorder="1" applyAlignment="1">
      <alignment horizontal="center" vertical="center" wrapText="1"/>
    </xf>
    <xf numFmtId="0" fontId="16" fillId="6" borderId="115" xfId="4" applyFont="1" applyFill="1" applyBorder="1" applyAlignment="1">
      <alignment horizontal="center" vertical="center" wrapText="1"/>
    </xf>
    <xf numFmtId="0" fontId="16" fillId="6" borderId="0" xfId="4" applyFont="1" applyFill="1" applyBorder="1" applyAlignment="1">
      <alignment horizontal="center" vertical="center" wrapText="1"/>
    </xf>
    <xf numFmtId="0" fontId="16" fillId="6" borderId="36" xfId="4" applyFont="1" applyFill="1" applyBorder="1" applyAlignment="1">
      <alignment horizontal="center" vertical="center" wrapText="1"/>
    </xf>
    <xf numFmtId="0" fontId="16" fillId="6" borderId="50" xfId="4" applyFont="1" applyFill="1" applyBorder="1" applyAlignment="1">
      <alignment horizontal="center" vertical="center" wrapText="1"/>
    </xf>
    <xf numFmtId="0" fontId="16" fillId="6" borderId="106" xfId="4" applyFont="1" applyFill="1" applyBorder="1" applyAlignment="1">
      <alignment horizontal="center" vertical="center" wrapText="1"/>
    </xf>
    <xf numFmtId="0" fontId="16" fillId="0" borderId="38" xfId="4" applyFont="1" applyBorder="1" applyAlignment="1">
      <alignment horizontal="right" vertical="center"/>
    </xf>
    <xf numFmtId="0" fontId="16" fillId="0" borderId="1" xfId="4" applyFont="1" applyBorder="1" applyAlignment="1">
      <alignment horizontal="right" vertical="center"/>
    </xf>
    <xf numFmtId="0" fontId="16" fillId="0" borderId="115" xfId="4" applyFont="1" applyBorder="1" applyAlignment="1">
      <alignment horizontal="right" vertical="center"/>
    </xf>
    <xf numFmtId="0" fontId="16" fillId="0" borderId="57" xfId="4" applyFont="1" applyBorder="1" applyAlignment="1">
      <alignment horizontal="right" vertical="center"/>
    </xf>
    <xf numFmtId="0" fontId="16" fillId="0" borderId="50" xfId="4" applyFont="1" applyBorder="1" applyAlignment="1">
      <alignment horizontal="right" vertical="center"/>
    </xf>
    <xf numFmtId="0" fontId="16" fillId="0" borderId="106" xfId="4" applyFont="1" applyBorder="1" applyAlignment="1">
      <alignment horizontal="right" vertical="center"/>
    </xf>
    <xf numFmtId="164" fontId="16" fillId="0" borderId="112" xfId="4" applyNumberFormat="1" applyFont="1" applyBorder="1" applyAlignment="1">
      <alignment horizontal="center" vertical="center"/>
    </xf>
    <xf numFmtId="164" fontId="16" fillId="0" borderId="105" xfId="4" applyNumberFormat="1" applyFont="1" applyBorder="1" applyAlignment="1">
      <alignment horizontal="center" vertical="center"/>
    </xf>
    <xf numFmtId="164" fontId="16" fillId="0" borderId="115" xfId="4" applyNumberFormat="1" applyFont="1" applyBorder="1" applyAlignment="1" applyProtection="1">
      <alignment horizontal="right" vertical="center"/>
    </xf>
    <xf numFmtId="164" fontId="16" fillId="0" borderId="106" xfId="4" applyNumberFormat="1" applyFont="1" applyBorder="1" applyAlignment="1" applyProtection="1">
      <alignment horizontal="right" vertical="center"/>
    </xf>
    <xf numFmtId="0" fontId="16" fillId="6" borderId="38" xfId="4" applyFont="1" applyFill="1" applyBorder="1" applyAlignment="1">
      <alignment horizontal="right"/>
    </xf>
    <xf numFmtId="0" fontId="16" fillId="6" borderId="1" xfId="4" applyFont="1" applyFill="1" applyBorder="1" applyAlignment="1">
      <alignment horizontal="right"/>
    </xf>
    <xf numFmtId="0" fontId="16" fillId="6" borderId="115" xfId="4" applyFont="1" applyFill="1" applyBorder="1" applyAlignment="1">
      <alignment horizontal="right"/>
    </xf>
    <xf numFmtId="0" fontId="16" fillId="6" borderId="57" xfId="4" applyFont="1" applyFill="1" applyBorder="1" applyAlignment="1">
      <alignment horizontal="right"/>
    </xf>
    <xf numFmtId="0" fontId="16" fillId="6" borderId="50" xfId="4" applyFont="1" applyFill="1" applyBorder="1" applyAlignment="1">
      <alignment horizontal="right"/>
    </xf>
    <xf numFmtId="0" fontId="16" fillId="6" borderId="106" xfId="4" applyFont="1" applyFill="1" applyBorder="1" applyAlignment="1">
      <alignment horizontal="right"/>
    </xf>
    <xf numFmtId="0" fontId="16" fillId="0" borderId="1" xfId="4" applyFont="1" applyBorder="1" applyAlignment="1">
      <alignment horizontal="left" vertical="top" wrapText="1"/>
    </xf>
    <xf numFmtId="0" fontId="16" fillId="0" borderId="1" xfId="4" applyFont="1" applyBorder="1" applyAlignment="1">
      <alignment horizontal="left" vertical="top"/>
    </xf>
    <xf numFmtId="0" fontId="4" fillId="0" borderId="7" xfId="4" applyFont="1" applyBorder="1" applyAlignment="1" applyProtection="1">
      <protection locked="0"/>
    </xf>
    <xf numFmtId="0" fontId="4" fillId="0" borderId="28" xfId="4" applyFont="1" applyBorder="1" applyAlignment="1" applyProtection="1">
      <protection locked="0"/>
    </xf>
    <xf numFmtId="0" fontId="4" fillId="0" borderId="22" xfId="4" applyFont="1" applyBorder="1" applyAlignment="1" applyProtection="1">
      <protection locked="0"/>
    </xf>
    <xf numFmtId="0" fontId="4" fillId="0" borderId="0" xfId="4" applyFont="1" applyBorder="1" applyAlignment="1" applyProtection="1">
      <protection locked="0"/>
    </xf>
    <xf numFmtId="0" fontId="4" fillId="0" borderId="26" xfId="4" applyFont="1" applyBorder="1" applyAlignment="1" applyProtection="1">
      <protection locked="0"/>
    </xf>
    <xf numFmtId="0" fontId="16" fillId="6" borderId="53" xfId="4" applyFont="1" applyFill="1" applyBorder="1" applyAlignment="1">
      <alignment horizontal="center" vertical="center" wrapText="1"/>
    </xf>
    <xf numFmtId="0" fontId="16" fillId="6" borderId="34" xfId="4" applyFont="1" applyFill="1" applyBorder="1" applyAlignment="1">
      <alignment horizontal="center" vertical="center" wrapText="1"/>
    </xf>
    <xf numFmtId="0" fontId="16" fillId="6" borderId="51" xfId="4" applyFont="1" applyFill="1" applyBorder="1" applyAlignment="1">
      <alignment horizontal="center" vertical="center" wrapText="1"/>
    </xf>
    <xf numFmtId="0" fontId="16" fillId="6" borderId="45" xfId="4" applyFont="1" applyFill="1" applyBorder="1" applyAlignment="1">
      <alignment horizontal="center" vertical="center" wrapText="1"/>
    </xf>
    <xf numFmtId="0" fontId="16" fillId="6" borderId="37" xfId="4" applyFont="1" applyFill="1" applyBorder="1" applyAlignment="1">
      <alignment horizontal="center" vertical="center" wrapText="1"/>
    </xf>
    <xf numFmtId="0" fontId="16" fillId="6" borderId="22" xfId="4" applyFont="1" applyFill="1" applyBorder="1" applyAlignment="1">
      <alignment horizontal="center" vertical="center" wrapText="1"/>
    </xf>
    <xf numFmtId="0" fontId="16" fillId="6" borderId="21" xfId="4" applyFont="1" applyFill="1" applyBorder="1" applyAlignment="1">
      <alignment horizontal="center" vertical="center" wrapText="1"/>
    </xf>
    <xf numFmtId="0" fontId="16" fillId="6" borderId="114" xfId="4" applyFont="1" applyFill="1" applyBorder="1" applyAlignment="1">
      <alignment horizontal="center" vertical="center" wrapText="1"/>
    </xf>
    <xf numFmtId="0" fontId="16" fillId="6" borderId="52" xfId="4" applyFont="1" applyFill="1" applyBorder="1" applyAlignment="1">
      <alignment horizontal="center" vertical="center" wrapText="1"/>
    </xf>
    <xf numFmtId="0" fontId="16" fillId="0" borderId="50" xfId="4" applyFont="1" applyFill="1" applyBorder="1" applyAlignment="1" applyProtection="1">
      <alignment horizontal="center" vertical="center"/>
    </xf>
    <xf numFmtId="0" fontId="16" fillId="6" borderId="38" xfId="4" applyFont="1" applyFill="1" applyBorder="1" applyAlignment="1">
      <alignment vertical="center"/>
    </xf>
    <xf numFmtId="0" fontId="16" fillId="6" borderId="58" xfId="4" applyFont="1" applyFill="1" applyBorder="1" applyAlignment="1">
      <alignment vertical="center"/>
    </xf>
    <xf numFmtId="0" fontId="16" fillId="6" borderId="57" xfId="4" applyFont="1" applyFill="1" applyBorder="1" applyAlignment="1">
      <alignment vertical="center"/>
    </xf>
    <xf numFmtId="0" fontId="16" fillId="6" borderId="45" xfId="4" applyFont="1" applyFill="1" applyBorder="1" applyAlignment="1">
      <alignment vertical="center" wrapText="1"/>
    </xf>
    <xf numFmtId="0" fontId="16" fillId="6" borderId="37" xfId="4" applyFont="1" applyFill="1" applyBorder="1" applyAlignment="1">
      <alignment vertical="center" wrapText="1"/>
    </xf>
    <xf numFmtId="0" fontId="16" fillId="6" borderId="22" xfId="4" applyFont="1" applyFill="1" applyBorder="1" applyAlignment="1">
      <alignment vertical="center" wrapText="1"/>
    </xf>
    <xf numFmtId="0" fontId="16" fillId="6" borderId="21" xfId="4" applyFont="1" applyFill="1" applyBorder="1" applyAlignment="1">
      <alignment vertical="center" wrapText="1"/>
    </xf>
    <xf numFmtId="0" fontId="16" fillId="6" borderId="114" xfId="4" applyFont="1" applyFill="1" applyBorder="1" applyAlignment="1">
      <alignment vertical="center" wrapText="1"/>
    </xf>
    <xf numFmtId="0" fontId="16" fillId="6" borderId="52" xfId="4" applyFont="1" applyFill="1" applyBorder="1" applyAlignment="1">
      <alignment vertical="center" wrapText="1"/>
    </xf>
    <xf numFmtId="0" fontId="16" fillId="6" borderId="53" xfId="4" applyFont="1" applyFill="1" applyBorder="1" applyAlignment="1">
      <alignment vertical="center" wrapText="1"/>
    </xf>
    <xf numFmtId="0" fontId="4" fillId="6" borderId="34" xfId="4" applyFont="1" applyFill="1" applyBorder="1" applyAlignment="1">
      <alignment vertical="center" wrapText="1"/>
    </xf>
    <xf numFmtId="0" fontId="4" fillId="6" borderId="51" xfId="4" applyFont="1" applyFill="1" applyBorder="1" applyAlignment="1">
      <alignment vertical="center" wrapText="1"/>
    </xf>
    <xf numFmtId="0" fontId="16" fillId="6" borderId="64" xfId="4" applyFont="1" applyFill="1" applyBorder="1" applyAlignment="1">
      <alignment horizontal="left" vertical="center" wrapText="1"/>
    </xf>
    <xf numFmtId="0" fontId="16" fillId="6" borderId="8" xfId="4" applyFont="1" applyFill="1" applyBorder="1" applyAlignment="1">
      <alignment horizontal="left" vertical="center" wrapText="1"/>
    </xf>
    <xf numFmtId="0" fontId="16" fillId="6" borderId="4" xfId="4" applyFont="1" applyFill="1" applyBorder="1" applyAlignment="1">
      <alignment horizontal="left" vertical="center" wrapText="1"/>
    </xf>
    <xf numFmtId="0" fontId="8" fillId="0" borderId="0" xfId="4" applyFont="1" applyAlignment="1">
      <alignment horizontal="right"/>
    </xf>
    <xf numFmtId="0" fontId="16" fillId="5" borderId="0" xfId="4" applyFont="1" applyFill="1" applyAlignment="1">
      <alignment horizontal="center"/>
    </xf>
    <xf numFmtId="0" fontId="4" fillId="0" borderId="0" xfId="4" applyFont="1" applyAlignment="1">
      <alignment horizontal="center" vertical="center"/>
    </xf>
    <xf numFmtId="0" fontId="8" fillId="0" borderId="0" xfId="4" applyFont="1" applyAlignment="1">
      <alignment horizontal="center"/>
    </xf>
  </cellXfs>
  <cellStyles count="12">
    <cellStyle name="Hiperłącze" xfId="11" builtinId="8"/>
    <cellStyle name="Normalny" xfId="0" builtinId="0"/>
    <cellStyle name="Normalny 2" xfId="4"/>
    <cellStyle name="Normalny 2 2" xfId="5"/>
    <cellStyle name="Normalny 3" xfId="6"/>
    <cellStyle name="Normalny 4" xfId="9"/>
    <cellStyle name="Normalny_lączka ind 1" xfId="8"/>
    <cellStyle name="Normalny_Wniosek" xfId="3"/>
    <cellStyle name="Procentowy 2" xfId="1"/>
    <cellStyle name="Walutowy 2" xfId="2"/>
    <cellStyle name="Walutowy 3" xfId="7"/>
    <cellStyle name="Walutowy 4" xfId="10"/>
  </cellStyles>
  <dxfs count="14">
    <dxf>
      <font>
        <color rgb="FFFF0000"/>
      </font>
    </dxf>
    <dxf>
      <font>
        <color rgb="FFFF0000"/>
      </font>
    </dxf>
    <dxf>
      <font>
        <color theme="0"/>
      </font>
    </dxf>
    <dxf>
      <font>
        <color theme="0"/>
      </font>
    </dxf>
    <dxf>
      <font>
        <color theme="0" tint="-0.34998626667073579"/>
      </font>
    </dxf>
    <dxf>
      <font>
        <color rgb="FFFF0000"/>
      </font>
    </dxf>
    <dxf>
      <font>
        <color rgb="FFFF0000"/>
      </font>
    </dxf>
    <dxf>
      <font>
        <color rgb="FFFF0000"/>
      </font>
    </dxf>
    <dxf>
      <font>
        <color rgb="FFFF0000"/>
      </font>
    </dxf>
    <dxf>
      <font>
        <color rgb="FFFF0000"/>
      </font>
    </dxf>
    <dxf>
      <font>
        <color rgb="FFFF0000"/>
      </font>
    </dxf>
    <dxf>
      <font>
        <color rgb="FFFF0000"/>
      </font>
    </dxf>
    <dxf>
      <font>
        <color theme="0"/>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0</xdr:colOff>
      <xdr:row>4</xdr:row>
      <xdr:rowOff>133350</xdr:rowOff>
    </xdr:from>
    <xdr:to>
      <xdr:col>0</xdr:col>
      <xdr:colOff>0</xdr:colOff>
      <xdr:row>5</xdr:row>
      <xdr:rowOff>104775</xdr:rowOff>
    </xdr:to>
    <xdr:sp macro="" textlink="">
      <xdr:nvSpPr>
        <xdr:cNvPr id="2" name="Tekst 1">
          <a:extLst>
            <a:ext uri="{FF2B5EF4-FFF2-40B4-BE49-F238E27FC236}">
              <a16:creationId xmlns:a16="http://schemas.microsoft.com/office/drawing/2014/main" id="{00000000-0008-0000-0B00-000002000000}"/>
            </a:ext>
          </a:extLst>
        </xdr:cNvPr>
        <xdr:cNvSpPr txBox="1">
          <a:spLocks noChangeArrowheads="1"/>
        </xdr:cNvSpPr>
      </xdr:nvSpPr>
      <xdr:spPr bwMode="auto">
        <a:xfrm>
          <a:off x="0" y="781050"/>
          <a:ext cx="0" cy="133350"/>
        </a:xfrm>
        <a:prstGeom prst="rect">
          <a:avLst/>
        </a:prstGeom>
        <a:solidFill>
          <a:srgbClr val="FFFFFF"/>
        </a:solidFill>
        <a:ln w="1">
          <a:noFill/>
          <a:miter lim="800000"/>
          <a:headEnd/>
          <a:tailEnd/>
        </a:ln>
      </xdr:spPr>
      <xdr:txBody>
        <a:bodyPr vertOverflow="clip" wrap="square" lIns="27432" tIns="22860" rIns="0" bIns="0" anchor="t" upright="1"/>
        <a:lstStyle/>
        <a:p>
          <a:pPr algn="l" rtl="0">
            <a:defRPr sz="1000"/>
          </a:pPr>
          <a:r>
            <a:rPr lang="pl-PL" sz="1000" b="0" i="0" u="none" strike="noStrike" baseline="0">
              <a:solidFill>
                <a:srgbClr val="000000"/>
              </a:solidFill>
              <a:latin typeface="Arial CE"/>
              <a:cs typeface="Arial CE"/>
            </a:rPr>
            <a:t>MIESIĄC</a:t>
          </a:r>
        </a:p>
      </xdr:txBody>
    </xdr:sp>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Programy%202025/AppData/AppData/Local/Microsoft/Windows/INetCache/Content.Outlook/AppData/Local/Microsoft/Windows/INetCache/AppData/Local/Temp/Temp1_Za&#322;&#261;czniki%20merytoryczno-finansowe%202024.zip/AppData/Local/Microsoft/Windows/INetCache/AppData/Local/PROGRAMY2019/KN/na%20stron&#281;/do%20zamieszczenia/za&#322;.nr%2029%20-%20sprawozdanie%20opisowe%20cz&#281;&#347;ciowe%20lub%20ko&#324;cowe%20z%20wyk.zadania.docx" TargetMode="Externa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s>
</file>

<file path=xl/worksheets/_rels/sheet17.xml.rels><?xml version="1.0" encoding="UTF-8" standalone="yes"?>
<Relationships xmlns="http://schemas.openxmlformats.org/package/2006/relationships"><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s>
</file>

<file path=xl/worksheets/_rels/sheet18.xml.rels><?xml version="1.0" encoding="UTF-8" standalone="yes"?>
<Relationships xmlns="http://schemas.openxmlformats.org/package/2006/relationships"><Relationship Id="rId2" Type="http://schemas.openxmlformats.org/officeDocument/2006/relationships/printerSettings" Target="../printerSettings/printerSettings36.bin"/><Relationship Id="rId1" Type="http://schemas.openxmlformats.org/officeDocument/2006/relationships/printerSettings" Target="../printerSettings/printerSettings35.bin"/></Relationships>
</file>

<file path=xl/worksheets/_rels/sheet19.xml.rels><?xml version="1.0" encoding="UTF-8" standalone="yes"?>
<Relationships xmlns="http://schemas.openxmlformats.org/package/2006/relationships"><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20.xml.rels><?xml version="1.0" encoding="UTF-8" standalone="yes"?>
<Relationships xmlns="http://schemas.openxmlformats.org/package/2006/relationships"><Relationship Id="rId2" Type="http://schemas.openxmlformats.org/officeDocument/2006/relationships/printerSettings" Target="../printerSettings/printerSettings40.bin"/><Relationship Id="rId1" Type="http://schemas.openxmlformats.org/officeDocument/2006/relationships/printerSettings" Target="../printerSettings/printerSettings39.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29"/>
  <sheetViews>
    <sheetView topLeftCell="A28" workbookViewId="0">
      <selection activeCell="C21" sqref="C21"/>
    </sheetView>
  </sheetViews>
  <sheetFormatPr defaultRowHeight="15"/>
  <cols>
    <col min="2" max="2" width="11.28515625" customWidth="1"/>
    <col min="7" max="7" width="10" customWidth="1"/>
  </cols>
  <sheetData>
    <row r="2" spans="2:8" ht="15.75" customHeight="1">
      <c r="B2" s="836" t="s">
        <v>72</v>
      </c>
      <c r="C2" s="837"/>
      <c r="D2" s="837"/>
      <c r="E2" s="837"/>
      <c r="F2" s="837"/>
      <c r="G2" s="837"/>
      <c r="H2" s="838"/>
    </row>
    <row r="3" spans="2:8" ht="15" customHeight="1">
      <c r="B3" s="839"/>
      <c r="C3" s="840"/>
      <c r="D3" s="840"/>
      <c r="E3" s="840"/>
      <c r="F3" s="840"/>
      <c r="G3" s="840"/>
      <c r="H3" s="841"/>
    </row>
    <row r="4" spans="2:8" ht="15" customHeight="1">
      <c r="B4" s="836" t="s">
        <v>306</v>
      </c>
      <c r="C4" s="837"/>
      <c r="D4" s="837"/>
      <c r="E4" s="837"/>
      <c r="F4" s="837"/>
      <c r="G4" s="837"/>
      <c r="H4" s="838"/>
    </row>
    <row r="5" spans="2:8" ht="15" customHeight="1">
      <c r="B5" s="842"/>
      <c r="C5" s="843"/>
      <c r="D5" s="843"/>
      <c r="E5" s="843"/>
      <c r="F5" s="843"/>
      <c r="G5" s="843"/>
      <c r="H5" s="844"/>
    </row>
    <row r="6" spans="2:8" ht="15" customHeight="1">
      <c r="B6" s="842"/>
      <c r="C6" s="843"/>
      <c r="D6" s="843"/>
      <c r="E6" s="843"/>
      <c r="F6" s="843"/>
      <c r="G6" s="843"/>
      <c r="H6" s="844"/>
    </row>
    <row r="7" spans="2:8" ht="15" customHeight="1">
      <c r="B7" s="839"/>
      <c r="C7" s="840"/>
      <c r="D7" s="840"/>
      <c r="E7" s="840"/>
      <c r="F7" s="840"/>
      <c r="G7" s="840"/>
      <c r="H7" s="841"/>
    </row>
    <row r="9" spans="2:8">
      <c r="B9" t="s">
        <v>265</v>
      </c>
    </row>
    <row r="10" spans="2:8">
      <c r="B10" s="113" t="s">
        <v>76</v>
      </c>
      <c r="C10" s="113"/>
    </row>
    <row r="11" spans="2:8">
      <c r="B11" s="110" t="s">
        <v>268</v>
      </c>
      <c r="C11" s="110" t="s">
        <v>117</v>
      </c>
    </row>
    <row r="12" spans="2:8">
      <c r="B12" s="110" t="s">
        <v>269</v>
      </c>
      <c r="C12" s="110" t="s">
        <v>126</v>
      </c>
    </row>
    <row r="13" spans="2:8">
      <c r="B13" s="110" t="s">
        <v>270</v>
      </c>
      <c r="C13" s="110" t="s">
        <v>266</v>
      </c>
    </row>
    <row r="14" spans="2:8">
      <c r="B14" s="110" t="s">
        <v>271</v>
      </c>
      <c r="C14" s="110" t="s">
        <v>267</v>
      </c>
    </row>
    <row r="15" spans="2:8">
      <c r="B15" s="110" t="s">
        <v>272</v>
      </c>
      <c r="C15" s="110" t="s">
        <v>170</v>
      </c>
    </row>
    <row r="16" spans="2:8">
      <c r="B16" s="110" t="s">
        <v>273</v>
      </c>
      <c r="C16" s="110" t="s">
        <v>173</v>
      </c>
    </row>
    <row r="17" spans="2:3">
      <c r="B17" s="110" t="s">
        <v>274</v>
      </c>
      <c r="C17" s="110" t="s">
        <v>184</v>
      </c>
    </row>
    <row r="18" spans="2:3">
      <c r="B18" s="110" t="s">
        <v>275</v>
      </c>
      <c r="C18" s="110" t="s">
        <v>190</v>
      </c>
    </row>
    <row r="19" spans="2:3">
      <c r="B19" s="110" t="s">
        <v>276</v>
      </c>
      <c r="C19" s="110" t="s">
        <v>226</v>
      </c>
    </row>
    <row r="20" spans="2:3">
      <c r="B20" s="110" t="s">
        <v>277</v>
      </c>
      <c r="C20" s="110" t="s">
        <v>370</v>
      </c>
    </row>
    <row r="21" spans="2:3">
      <c r="B21" s="110" t="s">
        <v>278</v>
      </c>
      <c r="C21" s="110" t="s">
        <v>232</v>
      </c>
    </row>
    <row r="22" spans="2:3">
      <c r="B22" s="110" t="s">
        <v>279</v>
      </c>
      <c r="C22" s="110" t="s">
        <v>286</v>
      </c>
    </row>
    <row r="23" spans="2:3">
      <c r="B23" s="110" t="s">
        <v>280</v>
      </c>
      <c r="C23" s="110" t="s">
        <v>351</v>
      </c>
    </row>
    <row r="24" spans="2:3">
      <c r="B24" s="110" t="s">
        <v>281</v>
      </c>
      <c r="C24" s="110" t="s">
        <v>287</v>
      </c>
    </row>
    <row r="25" spans="2:3">
      <c r="B25" s="110" t="s">
        <v>282</v>
      </c>
      <c r="C25" s="110" t="s">
        <v>288</v>
      </c>
    </row>
    <row r="26" spans="2:3">
      <c r="B26" s="110" t="s">
        <v>283</v>
      </c>
      <c r="C26" s="110" t="s">
        <v>289</v>
      </c>
    </row>
    <row r="27" spans="2:3">
      <c r="B27" s="110" t="s">
        <v>284</v>
      </c>
      <c r="C27" s="110" t="s">
        <v>290</v>
      </c>
    </row>
    <row r="28" spans="2:3">
      <c r="B28" s="110" t="s">
        <v>285</v>
      </c>
      <c r="C28" s="110" t="s">
        <v>291</v>
      </c>
    </row>
    <row r="29" spans="2:3">
      <c r="B29" s="110" t="s">
        <v>310</v>
      </c>
      <c r="C29" s="110" t="s">
        <v>311</v>
      </c>
    </row>
  </sheetData>
  <customSheetViews>
    <customSheetView guid="{2CDF66C1-2E14-433D-A856-BB9EBDF6AFE8}" topLeftCell="A28">
      <selection activeCell="C21" sqref="C21"/>
      <pageMargins left="0.7" right="0.7" top="0.75" bottom="0.75" header="0.3" footer="0.3"/>
      <pageSetup paperSize="9" orientation="portrait" r:id="rId1"/>
    </customSheetView>
  </customSheetViews>
  <mergeCells count="2">
    <mergeCell ref="B2:H3"/>
    <mergeCell ref="B4:H7"/>
  </mergeCells>
  <hyperlinks>
    <hyperlink ref="B11:C11" location="'Zał. 1'!A1" display="Zał. nr 1"/>
    <hyperlink ref="B12:C12" location="'Zał. 2'!A1" display="Zał. nr 2"/>
    <hyperlink ref="B13:C13" location="'Zał. 3'!A1" display="Zał. nr 3"/>
    <hyperlink ref="B14:C14" location="'Zał. 7'!A1" display="Zał. nr 7"/>
    <hyperlink ref="B15:C15" location="'Zał. 8'!A1" display="Zał. nr 8"/>
    <hyperlink ref="B16:C16" location="'Zał. 9'!A1" display="Zał. nr 9"/>
    <hyperlink ref="B17:C17" location="'Zał. 10'!A1" display="Zał. nr 10"/>
    <hyperlink ref="B18:C18" location="'Zał. 11'!A1" display="Zał. nr 11"/>
    <hyperlink ref="B19:C19" location="'Zał. 12'!A1" display="Zał. nr 12"/>
    <hyperlink ref="B20:C20" location="'Zał. 13'!A1" display="Zał. nr 13"/>
    <hyperlink ref="B21:C21" location="'Zał. 15'!A1" display="Zał. nr 15"/>
    <hyperlink ref="B22:C22" location="'Zał. 21'!A1" display="Zał. nr 21"/>
    <hyperlink ref="B23:C23" location="'Zał. 22'!A1" display="Zał. nr 22"/>
    <hyperlink ref="B24:C24" location="'Zał. 23'!A1" display="Zał. nr 23"/>
    <hyperlink ref="B25:C25" location="'Zał. 24'!A1" display="Zał. nr 24"/>
    <hyperlink ref="B26:C26" location="'Zał. 25'!A1" display="Zał. nr 25"/>
    <hyperlink ref="B27:C27" location="'Zał. 26'!A1" display="Zał. nr 26"/>
    <hyperlink ref="B28:C28" location="'Zał. 28'!A1" display="Zał. nr 28"/>
    <hyperlink ref="B10:C10" location="Wniosek!A1" display="Wniosek"/>
    <hyperlink ref="B29:C29" r:id="rId2" display="Zał. Nr 29"/>
  </hyperlinks>
  <pageMargins left="0.7" right="0.7" top="0.75" bottom="0.75" header="0.3" footer="0.3"/>
  <pageSetup paperSize="9" orientation="portrait"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8"/>
  <sheetViews>
    <sheetView view="pageBreakPreview" zoomScale="80" zoomScaleNormal="75" zoomScaleSheetLayoutView="80" workbookViewId="0">
      <selection activeCell="O21" sqref="O21"/>
    </sheetView>
  </sheetViews>
  <sheetFormatPr defaultColWidth="9.140625" defaultRowHeight="12.75"/>
  <cols>
    <col min="1" max="1" width="4.42578125" style="58" customWidth="1"/>
    <col min="2" max="2" width="19.85546875" style="58" customWidth="1"/>
    <col min="3" max="3" width="12.28515625" style="58" customWidth="1"/>
    <col min="4" max="4" width="14.28515625" style="58" customWidth="1"/>
    <col min="5" max="5" width="11" style="58" customWidth="1"/>
    <col min="6" max="6" width="10.28515625" style="58" customWidth="1"/>
    <col min="7" max="7" width="13.42578125" style="58" bestFit="1" customWidth="1"/>
    <col min="8" max="8" width="13.7109375" style="58" customWidth="1"/>
    <col min="9" max="9" width="14.42578125" style="58" customWidth="1"/>
    <col min="10" max="16384" width="9.140625" style="58"/>
  </cols>
  <sheetData>
    <row r="1" spans="1:9" ht="15" customHeight="1">
      <c r="A1" s="1086" t="s">
        <v>118</v>
      </c>
      <c r="B1" s="1086"/>
      <c r="C1" s="1086"/>
      <c r="E1" s="1090" t="s">
        <v>431</v>
      </c>
      <c r="F1" s="1090"/>
      <c r="G1" s="1090"/>
      <c r="H1" s="1090"/>
      <c r="I1" s="1090"/>
    </row>
    <row r="2" spans="1:9">
      <c r="A2" s="50" t="s">
        <v>410</v>
      </c>
      <c r="B2" s="50"/>
      <c r="C2" s="50"/>
      <c r="D2" s="59"/>
    </row>
    <row r="3" spans="1:9">
      <c r="B3" s="63"/>
      <c r="C3" s="63"/>
      <c r="D3" s="59"/>
    </row>
    <row r="4" spans="1:9">
      <c r="A4" s="1093" t="s">
        <v>190</v>
      </c>
      <c r="B4" s="1093"/>
      <c r="C4" s="1093"/>
      <c r="D4" s="1093"/>
      <c r="E4" s="1093"/>
      <c r="F4" s="1093"/>
      <c r="G4" s="1093"/>
      <c r="H4" s="1093"/>
      <c r="I4" s="1093"/>
    </row>
    <row r="5" spans="1:9" ht="47.25" customHeight="1">
      <c r="A5" s="1092" t="s">
        <v>306</v>
      </c>
      <c r="B5" s="1092"/>
      <c r="C5" s="1092"/>
      <c r="D5" s="1092"/>
      <c r="E5" s="1092"/>
      <c r="F5" s="1092"/>
      <c r="G5" s="1092"/>
      <c r="H5" s="1092"/>
      <c r="I5" s="1092"/>
    </row>
    <row r="6" spans="1:9" ht="14.25" customHeight="1" thickBot="1">
      <c r="A6" s="320"/>
      <c r="B6" s="320"/>
      <c r="C6" s="320"/>
      <c r="D6" s="320"/>
      <c r="E6" s="320"/>
      <c r="F6" s="320"/>
      <c r="G6" s="320"/>
      <c r="H6" s="320"/>
      <c r="I6" s="320"/>
    </row>
    <row r="7" spans="1:9" s="825" customFormat="1" ht="43.5" customHeight="1">
      <c r="A7" s="821" t="s">
        <v>125</v>
      </c>
      <c r="B7" s="822" t="s">
        <v>172</v>
      </c>
      <c r="C7" s="822" t="s">
        <v>182</v>
      </c>
      <c r="D7" s="822" t="s">
        <v>185</v>
      </c>
      <c r="E7" s="823" t="s">
        <v>189</v>
      </c>
      <c r="F7" s="823" t="s">
        <v>188</v>
      </c>
      <c r="G7" s="823" t="s">
        <v>187</v>
      </c>
      <c r="H7" s="822" t="s">
        <v>29</v>
      </c>
      <c r="I7" s="824" t="s">
        <v>442</v>
      </c>
    </row>
    <row r="8" spans="1:9" ht="18" customHeight="1">
      <c r="A8" s="1094" t="s">
        <v>480</v>
      </c>
      <c r="B8" s="1095"/>
      <c r="C8" s="1095"/>
      <c r="D8" s="1095"/>
      <c r="E8" s="1095"/>
      <c r="F8" s="1095"/>
      <c r="G8" s="1095"/>
      <c r="H8" s="1095"/>
      <c r="I8" s="1096"/>
    </row>
    <row r="9" spans="1:9" ht="18" customHeight="1">
      <c r="A9" s="143" t="s">
        <v>109</v>
      </c>
      <c r="B9" s="144"/>
      <c r="C9" s="144"/>
      <c r="D9" s="144"/>
      <c r="E9" s="144"/>
      <c r="F9" s="144"/>
      <c r="G9" s="144"/>
      <c r="H9" s="144"/>
      <c r="I9" s="145"/>
    </row>
    <row r="10" spans="1:9" ht="18" customHeight="1">
      <c r="A10" s="143" t="s">
        <v>108</v>
      </c>
      <c r="B10" s="144"/>
      <c r="C10" s="144"/>
      <c r="D10" s="144"/>
      <c r="E10" s="144"/>
      <c r="F10" s="144"/>
      <c r="G10" s="144"/>
      <c r="H10" s="144"/>
      <c r="I10" s="145"/>
    </row>
    <row r="11" spans="1:9" ht="18" customHeight="1">
      <c r="A11" s="143" t="s">
        <v>106</v>
      </c>
      <c r="B11" s="144"/>
      <c r="C11" s="144"/>
      <c r="D11" s="144"/>
      <c r="E11" s="144"/>
      <c r="F11" s="144"/>
      <c r="G11" s="144"/>
      <c r="H11" s="144"/>
      <c r="I11" s="145"/>
    </row>
    <row r="12" spans="1:9" ht="18" customHeight="1">
      <c r="A12" s="143" t="s">
        <v>104</v>
      </c>
      <c r="B12" s="144"/>
      <c r="C12" s="144"/>
      <c r="D12" s="144"/>
      <c r="E12" s="144"/>
      <c r="F12" s="144"/>
      <c r="G12" s="144"/>
      <c r="H12" s="144"/>
      <c r="I12" s="145"/>
    </row>
    <row r="13" spans="1:9" ht="18" customHeight="1">
      <c r="A13" s="143" t="s">
        <v>102</v>
      </c>
      <c r="B13" s="144"/>
      <c r="C13" s="144"/>
      <c r="D13" s="144"/>
      <c r="E13" s="144"/>
      <c r="F13" s="144"/>
      <c r="G13" s="144"/>
      <c r="H13" s="144"/>
      <c r="I13" s="145"/>
    </row>
    <row r="14" spans="1:9" ht="18" customHeight="1">
      <c r="A14" s="143" t="s">
        <v>99</v>
      </c>
      <c r="B14" s="144"/>
      <c r="C14" s="144"/>
      <c r="D14" s="144"/>
      <c r="E14" s="144"/>
      <c r="F14" s="144"/>
      <c r="G14" s="144"/>
      <c r="H14" s="144"/>
      <c r="I14" s="145"/>
    </row>
    <row r="15" spans="1:9" ht="18" customHeight="1">
      <c r="A15" s="143" t="s">
        <v>98</v>
      </c>
      <c r="B15" s="144"/>
      <c r="C15" s="144"/>
      <c r="D15" s="144"/>
      <c r="E15" s="144"/>
      <c r="F15" s="144"/>
      <c r="G15" s="144"/>
      <c r="H15" s="144"/>
      <c r="I15" s="145"/>
    </row>
    <row r="16" spans="1:9" ht="18" customHeight="1">
      <c r="A16" s="143" t="s">
        <v>97</v>
      </c>
      <c r="B16" s="144"/>
      <c r="C16" s="144"/>
      <c r="D16" s="144"/>
      <c r="E16" s="144"/>
      <c r="F16" s="144"/>
      <c r="G16" s="144"/>
      <c r="H16" s="144"/>
      <c r="I16" s="145"/>
    </row>
    <row r="17" spans="1:11" ht="18" customHeight="1">
      <c r="A17" s="1094" t="s">
        <v>481</v>
      </c>
      <c r="B17" s="1095"/>
      <c r="C17" s="1095"/>
      <c r="D17" s="1095"/>
      <c r="E17" s="1095"/>
      <c r="F17" s="1095"/>
      <c r="G17" s="1095"/>
      <c r="H17" s="1095"/>
      <c r="I17" s="1096"/>
    </row>
    <row r="18" spans="1:11" ht="18" customHeight="1">
      <c r="A18" s="143" t="s">
        <v>109</v>
      </c>
      <c r="B18" s="144"/>
      <c r="C18" s="144"/>
      <c r="D18" s="144"/>
      <c r="E18" s="144"/>
      <c r="F18" s="144"/>
      <c r="G18" s="144"/>
      <c r="H18" s="144"/>
      <c r="I18" s="145"/>
    </row>
    <row r="19" spans="1:11" ht="18" customHeight="1">
      <c r="A19" s="143" t="s">
        <v>108</v>
      </c>
      <c r="B19" s="144"/>
      <c r="C19" s="144"/>
      <c r="D19" s="144"/>
      <c r="E19" s="144"/>
      <c r="F19" s="144"/>
      <c r="G19" s="144"/>
      <c r="H19" s="144"/>
      <c r="I19" s="145"/>
    </row>
    <row r="20" spans="1:11" ht="18" customHeight="1">
      <c r="A20" s="143" t="s">
        <v>106</v>
      </c>
      <c r="B20" s="144"/>
      <c r="C20" s="144"/>
      <c r="D20" s="144"/>
      <c r="E20" s="144"/>
      <c r="F20" s="144"/>
      <c r="G20" s="144"/>
      <c r="H20" s="144"/>
      <c r="I20" s="145"/>
    </row>
    <row r="21" spans="1:11" ht="18" customHeight="1">
      <c r="A21" s="143" t="s">
        <v>104</v>
      </c>
      <c r="B21" s="144"/>
      <c r="C21" s="144"/>
      <c r="D21" s="144"/>
      <c r="E21" s="144"/>
      <c r="F21" s="144"/>
      <c r="G21" s="144"/>
      <c r="H21" s="144"/>
      <c r="I21" s="145"/>
    </row>
    <row r="22" spans="1:11" ht="18" customHeight="1">
      <c r="A22" s="143" t="s">
        <v>102</v>
      </c>
      <c r="B22" s="144"/>
      <c r="C22" s="144"/>
      <c r="D22" s="144"/>
      <c r="E22" s="144"/>
      <c r="F22" s="144"/>
      <c r="G22" s="144"/>
      <c r="H22" s="144"/>
      <c r="I22" s="145"/>
    </row>
    <row r="23" spans="1:11" ht="18" customHeight="1">
      <c r="A23" s="143" t="s">
        <v>99</v>
      </c>
      <c r="B23" s="144"/>
      <c r="C23" s="144"/>
      <c r="D23" s="144"/>
      <c r="E23" s="144"/>
      <c r="F23" s="144"/>
      <c r="G23" s="144"/>
      <c r="H23" s="144"/>
      <c r="I23" s="145"/>
    </row>
    <row r="24" spans="1:11" ht="18" customHeight="1">
      <c r="A24" s="143" t="s">
        <v>98</v>
      </c>
      <c r="B24" s="144"/>
      <c r="C24" s="144"/>
      <c r="D24" s="144"/>
      <c r="E24" s="144"/>
      <c r="F24" s="144"/>
      <c r="G24" s="144"/>
      <c r="H24" s="144"/>
      <c r="I24" s="145"/>
    </row>
    <row r="25" spans="1:11" ht="18" customHeight="1">
      <c r="A25" s="143" t="s">
        <v>97</v>
      </c>
      <c r="B25" s="144"/>
      <c r="C25" s="144"/>
      <c r="D25" s="144"/>
      <c r="E25" s="144"/>
      <c r="F25" s="144"/>
      <c r="G25" s="144"/>
      <c r="H25" s="144"/>
      <c r="I25" s="145"/>
    </row>
    <row r="26" spans="1:11" ht="18" customHeight="1">
      <c r="A26" s="143" t="s">
        <v>96</v>
      </c>
      <c r="B26" s="144"/>
      <c r="C26" s="144"/>
      <c r="D26" s="144"/>
      <c r="E26" s="144"/>
      <c r="F26" s="144"/>
      <c r="G26" s="144"/>
      <c r="H26" s="144"/>
      <c r="I26" s="145"/>
    </row>
    <row r="27" spans="1:11" ht="18" customHeight="1" thickBot="1">
      <c r="A27" s="143" t="s">
        <v>94</v>
      </c>
      <c r="B27" s="146"/>
      <c r="C27" s="146"/>
      <c r="D27" s="146"/>
      <c r="E27" s="146"/>
      <c r="F27" s="146"/>
      <c r="G27" s="146"/>
      <c r="H27" s="146"/>
      <c r="I27" s="147"/>
    </row>
    <row r="28" spans="1:11">
      <c r="A28" s="446"/>
      <c r="B28" s="449" t="s">
        <v>443</v>
      </c>
    </row>
    <row r="29" spans="1:11">
      <c r="A29" s="447"/>
      <c r="B29" s="448" t="s">
        <v>444</v>
      </c>
      <c r="C29" s="448"/>
      <c r="D29" s="448"/>
      <c r="E29" s="449"/>
      <c r="F29" s="449"/>
      <c r="G29" s="449"/>
    </row>
    <row r="30" spans="1:11" ht="12" customHeight="1">
      <c r="A30" s="450"/>
      <c r="B30" s="451" t="s">
        <v>299</v>
      </c>
      <c r="C30" s="451"/>
      <c r="D30" s="448" t="s">
        <v>393</v>
      </c>
      <c r="F30" s="449"/>
      <c r="G30" s="449"/>
    </row>
    <row r="31" spans="1:11" ht="12" customHeight="1">
      <c r="A31" s="452"/>
      <c r="B31" s="451" t="s">
        <v>301</v>
      </c>
      <c r="C31" s="451"/>
      <c r="D31" s="448" t="s">
        <v>297</v>
      </c>
      <c r="F31" s="449"/>
      <c r="G31" s="449"/>
      <c r="K31" s="62"/>
    </row>
    <row r="32" spans="1:11" ht="12" customHeight="1">
      <c r="A32" s="452"/>
      <c r="B32" s="451" t="s">
        <v>300</v>
      </c>
      <c r="C32" s="451"/>
      <c r="D32" s="448" t="s">
        <v>298</v>
      </c>
      <c r="F32" s="449"/>
      <c r="G32" s="449"/>
      <c r="K32" s="62"/>
    </row>
    <row r="33" spans="1:11" ht="12" customHeight="1">
      <c r="A33" s="452"/>
      <c r="B33" s="451"/>
      <c r="C33" s="451"/>
      <c r="D33" s="448"/>
      <c r="F33" s="449"/>
      <c r="G33" s="449"/>
      <c r="K33" s="62"/>
    </row>
    <row r="34" spans="1:11">
      <c r="A34" s="1097"/>
      <c r="B34" s="1097"/>
      <c r="C34" s="453"/>
      <c r="H34" s="1097"/>
      <c r="I34" s="1097"/>
      <c r="K34" s="62"/>
    </row>
    <row r="35" spans="1:11">
      <c r="A35" s="1097"/>
      <c r="B35" s="1097"/>
      <c r="C35" s="453"/>
      <c r="H35" s="1097"/>
      <c r="I35" s="1097"/>
      <c r="K35" s="62"/>
    </row>
    <row r="36" spans="1:11">
      <c r="A36" s="1098"/>
      <c r="B36" s="1098"/>
      <c r="C36" s="454"/>
      <c r="H36" s="1098"/>
      <c r="I36" s="1098"/>
      <c r="K36" s="62"/>
    </row>
    <row r="37" spans="1:11">
      <c r="A37" s="61" t="s">
        <v>81</v>
      </c>
      <c r="B37" s="60"/>
      <c r="C37" s="60"/>
      <c r="G37" s="59" t="s">
        <v>186</v>
      </c>
      <c r="H37" s="1091" t="s">
        <v>81</v>
      </c>
      <c r="I37" s="1091"/>
    </row>
    <row r="38" spans="1:11">
      <c r="A38" s="45" t="s">
        <v>80</v>
      </c>
      <c r="B38" s="60"/>
      <c r="C38" s="60"/>
      <c r="E38" s="60"/>
      <c r="H38" s="45" t="s">
        <v>80</v>
      </c>
      <c r="I38" s="45"/>
    </row>
  </sheetData>
  <sheetProtection formatCells="0" formatColumns="0" formatRows="0" insertRows="0" deleteRows="0" autoFilter="0"/>
  <customSheetViews>
    <customSheetView guid="{2CDF66C1-2E14-433D-A856-BB9EBDF6AFE8}" scale="80" showPageBreaks="1" fitToPage="1" printArea="1" view="pageBreakPreview">
      <selection activeCell="P29" sqref="P29"/>
      <pageMargins left="0.59055118110236227" right="0.39370078740157483" top="0.59055118110236227" bottom="0.39370078740157483" header="0.39370078740157483" footer="0.39370078740157483"/>
      <printOptions horizontalCentered="1"/>
      <pageSetup paperSize="9" scale="83" orientation="portrait" r:id="rId1"/>
      <headerFooter alignWithMargins="0"/>
    </customSheetView>
  </customSheetViews>
  <mergeCells count="9">
    <mergeCell ref="A1:C1"/>
    <mergeCell ref="E1:I1"/>
    <mergeCell ref="H37:I37"/>
    <mergeCell ref="A5:I5"/>
    <mergeCell ref="A4:I4"/>
    <mergeCell ref="A17:I17"/>
    <mergeCell ref="A8:I8"/>
    <mergeCell ref="H34:I36"/>
    <mergeCell ref="A34:B36"/>
  </mergeCells>
  <printOptions horizontalCentered="1"/>
  <pageMargins left="0.59055118110236227" right="0.39370078740157483" top="0.59055118110236227" bottom="0.39370078740157483" header="0.39370078740157483" footer="0.39370078740157483"/>
  <pageSetup paperSize="9" scale="81" orientation="portrait" r:id="rId2"/>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71"/>
  <sheetViews>
    <sheetView view="pageBreakPreview" topLeftCell="A18" zoomScale="90" zoomScaleNormal="75" zoomScaleSheetLayoutView="90" workbookViewId="0">
      <selection activeCell="T29" sqref="T29"/>
    </sheetView>
  </sheetViews>
  <sheetFormatPr defaultColWidth="9.140625" defaultRowHeight="12.75"/>
  <cols>
    <col min="1" max="1" width="1.28515625" style="20" customWidth="1"/>
    <col min="2" max="2" width="10.28515625" style="20" customWidth="1"/>
    <col min="3" max="33" width="3.5703125" style="20" customWidth="1"/>
    <col min="34" max="35" width="4.28515625" style="20" customWidth="1"/>
    <col min="36" max="37" width="5.5703125" style="20" customWidth="1"/>
    <col min="38" max="41" width="4.42578125" style="20" customWidth="1"/>
    <col min="42" max="42" width="5.28515625" style="20" customWidth="1"/>
    <col min="43" max="43" width="1.5703125" style="20" customWidth="1"/>
    <col min="44" max="16384" width="9.140625" style="20"/>
  </cols>
  <sheetData>
    <row r="1" spans="1:42" ht="15" customHeight="1">
      <c r="A1" s="1099" t="s">
        <v>413</v>
      </c>
      <c r="B1" s="1099"/>
      <c r="C1" s="1099"/>
      <c r="D1" s="1099"/>
      <c r="E1" s="1099"/>
      <c r="F1" s="1099"/>
      <c r="G1" s="1099"/>
      <c r="H1" s="1099"/>
      <c r="I1" s="1099"/>
      <c r="J1" s="1099"/>
      <c r="K1" s="1099"/>
      <c r="L1" s="1099"/>
      <c r="M1" s="1099"/>
      <c r="N1" s="1099"/>
      <c r="O1" s="1099"/>
      <c r="P1" s="1099"/>
      <c r="Q1" s="1099"/>
      <c r="R1" s="1099"/>
      <c r="S1" s="1099"/>
      <c r="T1" s="1099"/>
      <c r="U1" s="1099"/>
      <c r="V1" s="1099"/>
      <c r="W1" s="1099"/>
      <c r="X1" s="1099"/>
      <c r="Y1" s="1099"/>
      <c r="Z1" s="1099"/>
      <c r="AA1" s="1099"/>
      <c r="AB1" s="1099"/>
      <c r="AC1" s="1099"/>
      <c r="AD1" s="1099"/>
      <c r="AE1" s="1099"/>
      <c r="AF1" s="1099"/>
      <c r="AG1" s="1099"/>
      <c r="AH1" s="1099"/>
      <c r="AI1" s="1099"/>
      <c r="AJ1" s="1099"/>
      <c r="AK1" s="1099"/>
      <c r="AL1" s="1099"/>
      <c r="AM1" s="1099"/>
      <c r="AN1" s="1099"/>
      <c r="AO1" s="1099"/>
      <c r="AP1" s="1099"/>
    </row>
    <row r="2" spans="1:42" ht="15" customHeight="1">
      <c r="AE2" s="395"/>
      <c r="AF2" s="1016"/>
      <c r="AG2" s="1016"/>
      <c r="AH2" s="1016"/>
      <c r="AI2" s="1016"/>
      <c r="AJ2" s="1016"/>
      <c r="AK2" s="1016"/>
      <c r="AL2" s="1016"/>
      <c r="AM2" s="1016"/>
      <c r="AN2" s="1016"/>
      <c r="AO2" s="1016"/>
      <c r="AP2" s="1016"/>
    </row>
    <row r="3" spans="1:42" ht="36.75" customHeight="1" thickBot="1">
      <c r="B3" s="455" t="s">
        <v>412</v>
      </c>
      <c r="C3" s="455"/>
      <c r="D3" s="455"/>
      <c r="E3" s="456"/>
      <c r="F3" s="457"/>
      <c r="G3" s="458"/>
      <c r="H3" s="1106" t="s">
        <v>226</v>
      </c>
      <c r="I3" s="1106"/>
      <c r="J3" s="1106"/>
      <c r="K3" s="1106"/>
      <c r="L3" s="1106"/>
      <c r="M3" s="1106"/>
      <c r="N3" s="1106"/>
      <c r="O3" s="1106"/>
      <c r="P3" s="1106"/>
      <c r="Q3" s="1106"/>
      <c r="R3" s="1106"/>
      <c r="S3" s="1106"/>
      <c r="T3" s="1106"/>
      <c r="U3" s="1106"/>
      <c r="V3" s="1106"/>
      <c r="W3" s="1106"/>
      <c r="X3" s="1106"/>
      <c r="Y3" s="1106"/>
      <c r="Z3" s="1106"/>
      <c r="AA3" s="1106"/>
      <c r="AB3" s="1106"/>
      <c r="AC3" s="1106"/>
      <c r="AD3" s="1106"/>
      <c r="AE3" s="1106"/>
      <c r="AF3" s="1106"/>
      <c r="AG3" s="1106"/>
      <c r="AH3" s="1106"/>
      <c r="AI3" s="1106"/>
      <c r="AJ3" s="1106"/>
      <c r="AK3" s="459"/>
      <c r="AL3" s="459" t="s">
        <v>464</v>
      </c>
      <c r="AM3" s="460"/>
      <c r="AN3" s="460"/>
      <c r="AO3" s="460"/>
      <c r="AP3" s="461"/>
    </row>
    <row r="4" spans="1:42" ht="36.75" customHeight="1">
      <c r="B4" s="1119" t="s">
        <v>306</v>
      </c>
      <c r="C4" s="1119"/>
      <c r="D4" s="1119"/>
      <c r="E4" s="1119"/>
      <c r="F4" s="1119"/>
      <c r="G4" s="1119"/>
      <c r="H4" s="1119"/>
      <c r="I4" s="1119"/>
      <c r="J4" s="1119"/>
      <c r="K4" s="1119"/>
      <c r="L4" s="1119"/>
      <c r="M4" s="1119"/>
      <c r="N4" s="1119"/>
      <c r="O4" s="1119"/>
      <c r="P4" s="1119"/>
      <c r="Q4" s="1119"/>
      <c r="R4" s="1119"/>
      <c r="S4" s="1119"/>
      <c r="T4" s="1119"/>
      <c r="U4" s="1119"/>
      <c r="V4" s="1119"/>
      <c r="W4" s="1119"/>
      <c r="X4" s="1119"/>
      <c r="Y4" s="1119"/>
      <c r="Z4" s="1119"/>
      <c r="AA4" s="1119"/>
      <c r="AB4" s="1119"/>
      <c r="AC4" s="1119"/>
      <c r="AD4" s="1119"/>
      <c r="AE4" s="1119"/>
      <c r="AF4" s="1119"/>
      <c r="AG4" s="1119"/>
      <c r="AH4" s="1119"/>
      <c r="AI4" s="1119"/>
      <c r="AJ4" s="1119"/>
      <c r="AK4" s="1119"/>
      <c r="AL4" s="1119"/>
      <c r="AM4" s="1119"/>
      <c r="AN4" s="1119"/>
      <c r="AO4" s="1119"/>
      <c r="AP4" s="1119"/>
    </row>
    <row r="5" spans="1:42" ht="21.75" customHeight="1">
      <c r="B5" s="462" t="s">
        <v>225</v>
      </c>
      <c r="C5" s="176"/>
      <c r="D5" s="176"/>
      <c r="E5" s="176"/>
      <c r="F5" s="176"/>
      <c r="G5" s="176"/>
      <c r="H5" s="176"/>
      <c r="I5" s="176"/>
      <c r="J5" s="176"/>
      <c r="K5" s="462"/>
      <c r="L5" s="148" t="s">
        <v>224</v>
      </c>
      <c r="M5" s="176"/>
      <c r="N5" s="176"/>
      <c r="O5" s="176"/>
      <c r="P5" s="176"/>
      <c r="Q5" s="176"/>
      <c r="R5" s="176"/>
      <c r="S5" s="176"/>
      <c r="T5" s="462"/>
      <c r="U5" s="176"/>
      <c r="V5" s="176"/>
      <c r="W5" s="176"/>
      <c r="X5" s="176"/>
      <c r="Y5" s="462"/>
      <c r="Z5" s="462"/>
      <c r="AA5" s="176"/>
      <c r="AB5" s="462" t="s">
        <v>296</v>
      </c>
      <c r="AC5" s="176"/>
      <c r="AD5" s="176"/>
      <c r="AE5" s="176"/>
      <c r="AF5" s="462"/>
      <c r="AG5" s="176"/>
      <c r="AH5" s="176"/>
      <c r="AI5" s="463"/>
      <c r="AJ5" s="176"/>
      <c r="AK5" s="176"/>
      <c r="AL5" s="176"/>
      <c r="AM5" s="176"/>
      <c r="AN5" s="176"/>
      <c r="AO5" s="176"/>
      <c r="AP5" s="176"/>
    </row>
    <row r="6" spans="1:42" ht="5.25" customHeight="1" thickBot="1"/>
    <row r="7" spans="1:42" ht="20.100000000000001" customHeight="1">
      <c r="B7" s="67" t="s">
        <v>223</v>
      </c>
      <c r="C7" s="464">
        <v>1</v>
      </c>
      <c r="D7" s="464">
        <v>2</v>
      </c>
      <c r="E7" s="464">
        <v>3</v>
      </c>
      <c r="F7" s="464">
        <v>4</v>
      </c>
      <c r="G7" s="464">
        <v>5</v>
      </c>
      <c r="H7" s="464">
        <v>6</v>
      </c>
      <c r="I7" s="464">
        <v>7</v>
      </c>
      <c r="J7" s="464">
        <v>8</v>
      </c>
      <c r="K7" s="464">
        <v>9</v>
      </c>
      <c r="L7" s="464">
        <v>10</v>
      </c>
      <c r="M7" s="464">
        <v>11</v>
      </c>
      <c r="N7" s="464">
        <v>12</v>
      </c>
      <c r="O7" s="464">
        <v>13</v>
      </c>
      <c r="P7" s="464">
        <v>14</v>
      </c>
      <c r="Q7" s="464">
        <v>15</v>
      </c>
      <c r="R7" s="464">
        <v>16</v>
      </c>
      <c r="S7" s="464">
        <v>17</v>
      </c>
      <c r="T7" s="464">
        <v>18</v>
      </c>
      <c r="U7" s="464">
        <v>19</v>
      </c>
      <c r="V7" s="464">
        <v>20</v>
      </c>
      <c r="W7" s="464">
        <v>21</v>
      </c>
      <c r="X7" s="464">
        <v>22</v>
      </c>
      <c r="Y7" s="464">
        <v>23</v>
      </c>
      <c r="Z7" s="464">
        <v>24</v>
      </c>
      <c r="AA7" s="464">
        <v>25</v>
      </c>
      <c r="AB7" s="464">
        <v>26</v>
      </c>
      <c r="AC7" s="464">
        <v>27</v>
      </c>
      <c r="AD7" s="464">
        <v>28</v>
      </c>
      <c r="AE7" s="464">
        <v>29</v>
      </c>
      <c r="AF7" s="464">
        <v>30</v>
      </c>
      <c r="AG7" s="464">
        <v>31</v>
      </c>
      <c r="AH7" s="465" t="s">
        <v>222</v>
      </c>
      <c r="AI7" s="66"/>
      <c r="AJ7" s="1120" t="s">
        <v>203</v>
      </c>
      <c r="AK7" s="1121"/>
      <c r="AL7" s="1122" t="s">
        <v>221</v>
      </c>
      <c r="AM7" s="1123"/>
      <c r="AN7" s="1120" t="s">
        <v>201</v>
      </c>
      <c r="AO7" s="1124"/>
      <c r="AP7" s="466"/>
    </row>
    <row r="8" spans="1:42" ht="9.9499999999999993" customHeight="1" thickBot="1">
      <c r="B8" s="467"/>
      <c r="C8" s="468"/>
      <c r="D8" s="468"/>
      <c r="E8" s="468"/>
      <c r="F8" s="468"/>
      <c r="G8" s="468"/>
      <c r="H8" s="468"/>
      <c r="I8" s="468"/>
      <c r="J8" s="468"/>
      <c r="K8" s="468"/>
      <c r="L8" s="468"/>
      <c r="M8" s="468"/>
      <c r="N8" s="468"/>
      <c r="O8" s="468"/>
      <c r="P8" s="468"/>
      <c r="Q8" s="468"/>
      <c r="R8" s="468"/>
      <c r="S8" s="468"/>
      <c r="T8" s="468"/>
      <c r="U8" s="468"/>
      <c r="V8" s="468"/>
      <c r="W8" s="468"/>
      <c r="X8" s="468"/>
      <c r="Y8" s="468"/>
      <c r="Z8" s="468"/>
      <c r="AA8" s="468"/>
      <c r="AB8" s="468"/>
      <c r="AC8" s="468"/>
      <c r="AD8" s="468"/>
      <c r="AE8" s="468"/>
      <c r="AF8" s="468"/>
      <c r="AG8" s="468"/>
      <c r="AH8" s="469" t="s">
        <v>220</v>
      </c>
      <c r="AI8" s="470" t="s">
        <v>193</v>
      </c>
      <c r="AJ8" s="469" t="s">
        <v>195</v>
      </c>
      <c r="AK8" s="471" t="s">
        <v>193</v>
      </c>
      <c r="AL8" s="469" t="s">
        <v>195</v>
      </c>
      <c r="AM8" s="471" t="s">
        <v>193</v>
      </c>
      <c r="AN8" s="469" t="s">
        <v>219</v>
      </c>
      <c r="AO8" s="471" t="s">
        <v>218</v>
      </c>
      <c r="AP8" s="472"/>
    </row>
    <row r="9" spans="1:42" ht="15" hidden="1" customHeight="1" thickTop="1">
      <c r="B9" s="1125">
        <v>12</v>
      </c>
      <c r="C9" s="473"/>
      <c r="D9" s="473"/>
      <c r="E9" s="473"/>
      <c r="F9" s="473"/>
      <c r="G9" s="473"/>
      <c r="H9" s="473"/>
      <c r="I9" s="473"/>
      <c r="J9" s="473"/>
      <c r="K9" s="474"/>
      <c r="L9" s="473"/>
      <c r="M9" s="473"/>
      <c r="N9" s="473"/>
      <c r="O9" s="473"/>
      <c r="P9" s="473"/>
      <c r="Q9" s="473"/>
      <c r="R9" s="473"/>
      <c r="S9" s="473"/>
      <c r="T9" s="473"/>
      <c r="U9" s="473"/>
      <c r="V9" s="473"/>
      <c r="W9" s="473"/>
      <c r="X9" s="473"/>
      <c r="Y9" s="473"/>
      <c r="Z9" s="473"/>
      <c r="AA9" s="473"/>
      <c r="AB9" s="473"/>
      <c r="AC9" s="473"/>
      <c r="AD9" s="473"/>
      <c r="AE9" s="473"/>
      <c r="AF9" s="473"/>
      <c r="AG9" s="475"/>
      <c r="AH9" s="476"/>
      <c r="AI9" s="477"/>
      <c r="AJ9" s="476"/>
      <c r="AK9" s="478"/>
      <c r="AL9" s="476"/>
      <c r="AM9" s="477"/>
      <c r="AN9" s="476"/>
      <c r="AO9" s="478"/>
      <c r="AP9" s="479"/>
    </row>
    <row r="10" spans="1:42" ht="6" hidden="1" customHeight="1">
      <c r="B10" s="1118"/>
      <c r="C10" s="480"/>
      <c r="D10" s="481"/>
      <c r="E10" s="481"/>
      <c r="F10" s="481"/>
      <c r="G10" s="481"/>
      <c r="H10" s="481"/>
      <c r="I10" s="481"/>
      <c r="J10" s="481"/>
      <c r="K10" s="482"/>
      <c r="L10" s="481"/>
      <c r="M10" s="481"/>
      <c r="N10" s="481"/>
      <c r="O10" s="481"/>
      <c r="P10" s="481"/>
      <c r="Q10" s="481"/>
      <c r="R10" s="481"/>
      <c r="S10" s="481"/>
      <c r="T10" s="481"/>
      <c r="U10" s="481"/>
      <c r="V10" s="481"/>
      <c r="W10" s="481"/>
      <c r="X10" s="481"/>
      <c r="Y10" s="481"/>
      <c r="Z10" s="481"/>
      <c r="AA10" s="481"/>
      <c r="AB10" s="481"/>
      <c r="AC10" s="481"/>
      <c r="AD10" s="481"/>
      <c r="AE10" s="481"/>
      <c r="AF10" s="481"/>
      <c r="AG10" s="483"/>
      <c r="AH10" s="476"/>
      <c r="AI10" s="477"/>
      <c r="AJ10" s="476"/>
      <c r="AK10" s="478"/>
      <c r="AL10" s="476"/>
      <c r="AM10" s="477"/>
      <c r="AN10" s="476"/>
      <c r="AO10" s="478"/>
      <c r="AP10" s="479"/>
    </row>
    <row r="11" spans="1:42" ht="15" hidden="1" customHeight="1">
      <c r="B11" s="484" t="s">
        <v>206</v>
      </c>
      <c r="C11" s="473"/>
      <c r="D11" s="473"/>
      <c r="E11" s="473"/>
      <c r="F11" s="473"/>
      <c r="G11" s="473"/>
      <c r="H11" s="473"/>
      <c r="I11" s="473"/>
      <c r="J11" s="473"/>
      <c r="K11" s="473"/>
      <c r="L11" s="473"/>
      <c r="M11" s="473"/>
      <c r="N11" s="473"/>
      <c r="O11" s="473"/>
      <c r="P11" s="473"/>
      <c r="Q11" s="473"/>
      <c r="R11" s="473"/>
      <c r="S11" s="473"/>
      <c r="T11" s="473"/>
      <c r="U11" s="473"/>
      <c r="V11" s="485"/>
      <c r="W11" s="473"/>
      <c r="X11" s="473"/>
      <c r="Y11" s="473"/>
      <c r="Z11" s="473"/>
      <c r="AA11" s="473"/>
      <c r="AB11" s="473"/>
      <c r="AC11" s="485"/>
      <c r="AD11" s="473"/>
      <c r="AE11" s="473"/>
      <c r="AF11" s="473"/>
      <c r="AG11" s="475"/>
      <c r="AH11" s="486"/>
      <c r="AI11" s="487"/>
      <c r="AJ11" s="488"/>
      <c r="AK11" s="489"/>
      <c r="AL11" s="488"/>
      <c r="AM11" s="487"/>
      <c r="AN11" s="488"/>
      <c r="AO11" s="489"/>
      <c r="AP11" s="479"/>
    </row>
    <row r="12" spans="1:42" ht="6.95" hidden="1" customHeight="1" thickBot="1">
      <c r="B12" s="490"/>
      <c r="C12" s="491"/>
      <c r="D12" s="492"/>
      <c r="E12" s="492"/>
      <c r="F12" s="492"/>
      <c r="G12" s="492"/>
      <c r="H12" s="492"/>
      <c r="I12" s="492"/>
      <c r="J12" s="492"/>
      <c r="K12" s="492"/>
      <c r="L12" s="492"/>
      <c r="M12" s="492"/>
      <c r="N12" s="492"/>
      <c r="O12" s="492"/>
      <c r="P12" s="492"/>
      <c r="Q12" s="492"/>
      <c r="R12" s="492"/>
      <c r="S12" s="492"/>
      <c r="T12" s="492"/>
      <c r="U12" s="492"/>
      <c r="V12" s="492"/>
      <c r="W12" s="492"/>
      <c r="X12" s="492"/>
      <c r="Y12" s="492"/>
      <c r="Z12" s="492"/>
      <c r="AA12" s="492"/>
      <c r="AB12" s="492"/>
      <c r="AC12" s="492"/>
      <c r="AD12" s="492"/>
      <c r="AE12" s="492"/>
      <c r="AF12" s="492"/>
      <c r="AG12" s="493"/>
      <c r="AH12" s="494"/>
      <c r="AI12" s="495"/>
      <c r="AJ12" s="496"/>
      <c r="AK12" s="497"/>
      <c r="AL12" s="496"/>
      <c r="AM12" s="498"/>
      <c r="AN12" s="494"/>
      <c r="AO12" s="499"/>
      <c r="AP12" s="500"/>
    </row>
    <row r="13" spans="1:42" ht="15" customHeight="1" thickTop="1">
      <c r="B13" s="1126">
        <v>1</v>
      </c>
      <c r="C13" s="501"/>
      <c r="D13" s="501"/>
      <c r="E13" s="501"/>
      <c r="F13" s="501"/>
      <c r="G13" s="501"/>
      <c r="H13" s="501"/>
      <c r="I13" s="501"/>
      <c r="J13" s="501"/>
      <c r="K13" s="501"/>
      <c r="L13" s="501"/>
      <c r="M13" s="501"/>
      <c r="N13" s="502"/>
      <c r="O13" s="503"/>
      <c r="P13" s="504"/>
      <c r="Q13" s="504"/>
      <c r="R13" s="504"/>
      <c r="S13" s="504"/>
      <c r="T13" s="504"/>
      <c r="U13" s="501"/>
      <c r="V13" s="501"/>
      <c r="W13" s="501"/>
      <c r="X13" s="501"/>
      <c r="Y13" s="501"/>
      <c r="Z13" s="501"/>
      <c r="AA13" s="501"/>
      <c r="AB13" s="501"/>
      <c r="AC13" s="501"/>
      <c r="AD13" s="501"/>
      <c r="AE13" s="501"/>
      <c r="AF13" s="501"/>
      <c r="AG13" s="505"/>
      <c r="AH13" s="506"/>
      <c r="AI13" s="507"/>
      <c r="AJ13" s="506"/>
      <c r="AK13" s="508"/>
      <c r="AL13" s="506"/>
      <c r="AM13" s="507"/>
      <c r="AN13" s="506"/>
      <c r="AO13" s="508"/>
      <c r="AP13" s="509"/>
    </row>
    <row r="14" spans="1:42" ht="6" customHeight="1">
      <c r="B14" s="1118"/>
      <c r="C14" s="510"/>
      <c r="D14" s="511"/>
      <c r="E14" s="511"/>
      <c r="F14" s="511"/>
      <c r="G14" s="511"/>
      <c r="H14" s="511"/>
      <c r="I14" s="511"/>
      <c r="J14" s="511"/>
      <c r="K14" s="512"/>
      <c r="L14" s="511"/>
      <c r="M14" s="511"/>
      <c r="N14" s="511"/>
      <c r="O14" s="511"/>
      <c r="P14" s="511"/>
      <c r="Q14" s="511"/>
      <c r="R14" s="511"/>
      <c r="S14" s="511"/>
      <c r="T14" s="511"/>
      <c r="U14" s="511"/>
      <c r="V14" s="511"/>
      <c r="W14" s="511"/>
      <c r="X14" s="511"/>
      <c r="Y14" s="511"/>
      <c r="Z14" s="511"/>
      <c r="AA14" s="511"/>
      <c r="AB14" s="511"/>
      <c r="AC14" s="511"/>
      <c r="AD14" s="511"/>
      <c r="AE14" s="511"/>
      <c r="AF14" s="511"/>
      <c r="AG14" s="513"/>
      <c r="AH14" s="506"/>
      <c r="AI14" s="507"/>
      <c r="AJ14" s="506"/>
      <c r="AK14" s="508"/>
      <c r="AL14" s="506"/>
      <c r="AM14" s="507"/>
      <c r="AN14" s="506"/>
      <c r="AO14" s="508"/>
      <c r="AP14" s="509"/>
    </row>
    <row r="15" spans="1:42" ht="15" customHeight="1">
      <c r="B15" s="484" t="s">
        <v>217</v>
      </c>
      <c r="C15" s="502"/>
      <c r="D15" s="502"/>
      <c r="E15" s="502"/>
      <c r="F15" s="502"/>
      <c r="G15" s="502"/>
      <c r="H15" s="502"/>
      <c r="I15" s="502"/>
      <c r="J15" s="502"/>
      <c r="K15" s="502"/>
      <c r="L15" s="502"/>
      <c r="M15" s="502"/>
      <c r="N15" s="502"/>
      <c r="O15" s="502"/>
      <c r="P15" s="502"/>
      <c r="Q15" s="502"/>
      <c r="R15" s="502"/>
      <c r="S15" s="502"/>
      <c r="T15" s="502"/>
      <c r="U15" s="502"/>
      <c r="V15" s="502"/>
      <c r="W15" s="502"/>
      <c r="X15" s="502"/>
      <c r="Y15" s="502"/>
      <c r="Z15" s="502"/>
      <c r="AA15" s="502"/>
      <c r="AB15" s="502"/>
      <c r="AC15" s="158"/>
      <c r="AD15" s="502"/>
      <c r="AE15" s="502"/>
      <c r="AF15" s="502"/>
      <c r="AG15" s="514"/>
      <c r="AH15" s="515"/>
      <c r="AI15" s="507"/>
      <c r="AJ15" s="506"/>
      <c r="AK15" s="508"/>
      <c r="AL15" s="506"/>
      <c r="AM15" s="516"/>
      <c r="AN15" s="517"/>
      <c r="AO15" s="518"/>
      <c r="AP15" s="509"/>
    </row>
    <row r="16" spans="1:42" ht="6" customHeight="1">
      <c r="B16" s="519"/>
      <c r="C16" s="520"/>
      <c r="D16" s="521"/>
      <c r="E16" s="521"/>
      <c r="F16" s="521"/>
      <c r="G16" s="521"/>
      <c r="H16" s="521"/>
      <c r="I16" s="521"/>
      <c r="J16" s="521"/>
      <c r="K16" s="521"/>
      <c r="L16" s="521"/>
      <c r="M16" s="521"/>
      <c r="N16" s="521"/>
      <c r="O16" s="521"/>
      <c r="P16" s="521"/>
      <c r="Q16" s="521"/>
      <c r="R16" s="521"/>
      <c r="S16" s="521"/>
      <c r="T16" s="521"/>
      <c r="U16" s="521"/>
      <c r="V16" s="521"/>
      <c r="W16" s="521"/>
      <c r="X16" s="521"/>
      <c r="Y16" s="521"/>
      <c r="Z16" s="521"/>
      <c r="AA16" s="521"/>
      <c r="AB16" s="521"/>
      <c r="AC16" s="521"/>
      <c r="AD16" s="521"/>
      <c r="AE16" s="521"/>
      <c r="AF16" s="521"/>
      <c r="AG16" s="522"/>
      <c r="AH16" s="523"/>
      <c r="AI16" s="524"/>
      <c r="AJ16" s="523"/>
      <c r="AK16" s="525"/>
      <c r="AL16" s="523"/>
      <c r="AM16" s="524"/>
      <c r="AN16" s="523"/>
      <c r="AO16" s="525"/>
      <c r="AP16" s="526"/>
    </row>
    <row r="17" spans="2:42" ht="15" customHeight="1">
      <c r="B17" s="1117">
        <v>2</v>
      </c>
      <c r="C17" s="502"/>
      <c r="D17" s="502"/>
      <c r="E17" s="502"/>
      <c r="F17" s="502"/>
      <c r="G17" s="502"/>
      <c r="H17" s="502"/>
      <c r="I17" s="502"/>
      <c r="J17" s="502"/>
      <c r="K17" s="502"/>
      <c r="L17" s="502"/>
      <c r="M17" s="502"/>
      <c r="N17" s="502"/>
      <c r="O17" s="502"/>
      <c r="P17" s="502"/>
      <c r="Q17" s="527"/>
      <c r="R17" s="502"/>
      <c r="S17" s="502"/>
      <c r="T17" s="502"/>
      <c r="U17" s="502"/>
      <c r="V17" s="502"/>
      <c r="W17" s="502"/>
      <c r="X17" s="502"/>
      <c r="Y17" s="502"/>
      <c r="Z17" s="502"/>
      <c r="AA17" s="502"/>
      <c r="AB17" s="502"/>
      <c r="AC17" s="502"/>
      <c r="AD17" s="528"/>
      <c r="AE17" s="529"/>
      <c r="AF17" s="529"/>
      <c r="AG17" s="530"/>
      <c r="AH17" s="531"/>
      <c r="AI17" s="507"/>
      <c r="AJ17" s="506"/>
      <c r="AK17" s="508"/>
      <c r="AL17" s="506"/>
      <c r="AM17" s="507"/>
      <c r="AN17" s="506"/>
      <c r="AO17" s="508"/>
      <c r="AP17" s="532"/>
    </row>
    <row r="18" spans="2:42" ht="6" customHeight="1">
      <c r="B18" s="1118"/>
      <c r="C18" s="510"/>
      <c r="D18" s="511"/>
      <c r="E18" s="511"/>
      <c r="F18" s="511"/>
      <c r="G18" s="511"/>
      <c r="H18" s="511"/>
      <c r="I18" s="511"/>
      <c r="J18" s="511"/>
      <c r="K18" s="512"/>
      <c r="L18" s="511"/>
      <c r="M18" s="511"/>
      <c r="N18" s="511"/>
      <c r="O18" s="511"/>
      <c r="P18" s="511"/>
      <c r="Q18" s="511"/>
      <c r="R18" s="511"/>
      <c r="S18" s="511"/>
      <c r="T18" s="511"/>
      <c r="U18" s="511"/>
      <c r="V18" s="511"/>
      <c r="W18" s="511"/>
      <c r="X18" s="511"/>
      <c r="Y18" s="511"/>
      <c r="Z18" s="511"/>
      <c r="AA18" s="511"/>
      <c r="AB18" s="511"/>
      <c r="AC18" s="511"/>
      <c r="AD18" s="511"/>
      <c r="AE18" s="533"/>
      <c r="AF18" s="533"/>
      <c r="AG18" s="534"/>
      <c r="AH18" s="531"/>
      <c r="AI18" s="507"/>
      <c r="AJ18" s="506"/>
      <c r="AK18" s="508"/>
      <c r="AL18" s="506"/>
      <c r="AM18" s="507"/>
      <c r="AN18" s="506"/>
      <c r="AO18" s="508"/>
      <c r="AP18" s="509"/>
    </row>
    <row r="19" spans="2:42" ht="15" customHeight="1">
      <c r="B19" s="484" t="s">
        <v>216</v>
      </c>
      <c r="C19" s="502"/>
      <c r="D19" s="502"/>
      <c r="E19" s="502"/>
      <c r="F19" s="502"/>
      <c r="G19" s="502"/>
      <c r="H19" s="502"/>
      <c r="I19" s="502"/>
      <c r="J19" s="502"/>
      <c r="K19" s="502"/>
      <c r="L19" s="502"/>
      <c r="M19" s="502"/>
      <c r="N19" s="502"/>
      <c r="O19" s="502"/>
      <c r="P19" s="502"/>
      <c r="Q19" s="502"/>
      <c r="R19" s="502"/>
      <c r="S19" s="502"/>
      <c r="T19" s="502"/>
      <c r="U19" s="502"/>
      <c r="V19" s="502"/>
      <c r="W19" s="502"/>
      <c r="X19" s="502"/>
      <c r="Y19" s="502"/>
      <c r="Z19" s="502"/>
      <c r="AA19" s="502"/>
      <c r="AB19" s="502"/>
      <c r="AC19" s="502"/>
      <c r="AD19" s="535"/>
      <c r="AE19" s="529"/>
      <c r="AF19" s="529"/>
      <c r="AG19" s="530"/>
      <c r="AH19" s="515"/>
      <c r="AI19" s="507"/>
      <c r="AJ19" s="506"/>
      <c r="AK19" s="508"/>
      <c r="AL19" s="506"/>
      <c r="AM19" s="516"/>
      <c r="AN19" s="517"/>
      <c r="AO19" s="518"/>
      <c r="AP19" s="509"/>
    </row>
    <row r="20" spans="2:42" ht="6" customHeight="1">
      <c r="B20" s="519"/>
      <c r="C20" s="520"/>
      <c r="D20" s="521"/>
      <c r="E20" s="521"/>
      <c r="F20" s="521"/>
      <c r="G20" s="521"/>
      <c r="H20" s="521"/>
      <c r="I20" s="521"/>
      <c r="J20" s="521"/>
      <c r="K20" s="521"/>
      <c r="L20" s="521"/>
      <c r="M20" s="521"/>
      <c r="N20" s="521"/>
      <c r="O20" s="521"/>
      <c r="P20" s="521"/>
      <c r="Q20" s="521"/>
      <c r="R20" s="521"/>
      <c r="S20" s="521"/>
      <c r="T20" s="521"/>
      <c r="U20" s="521"/>
      <c r="V20" s="521"/>
      <c r="W20" s="521"/>
      <c r="X20" s="521"/>
      <c r="Y20" s="521"/>
      <c r="Z20" s="521"/>
      <c r="AA20" s="521"/>
      <c r="AB20" s="521"/>
      <c r="AC20" s="521"/>
      <c r="AD20" s="521"/>
      <c r="AE20" s="536"/>
      <c r="AF20" s="536"/>
      <c r="AG20" s="537"/>
      <c r="AH20" s="538"/>
      <c r="AI20" s="524"/>
      <c r="AJ20" s="523"/>
      <c r="AK20" s="539"/>
      <c r="AL20" s="540"/>
      <c r="AM20" s="524"/>
      <c r="AN20" s="523"/>
      <c r="AO20" s="525"/>
      <c r="AP20" s="526"/>
    </row>
    <row r="21" spans="2:42" ht="15" customHeight="1">
      <c r="B21" s="1117">
        <v>3</v>
      </c>
      <c r="C21" s="502"/>
      <c r="D21" s="502"/>
      <c r="E21" s="502"/>
      <c r="F21" s="502"/>
      <c r="G21" s="502"/>
      <c r="H21" s="502"/>
      <c r="I21" s="502"/>
      <c r="J21" s="502"/>
      <c r="K21" s="502"/>
      <c r="L21" s="502"/>
      <c r="M21" s="502"/>
      <c r="N21" s="502"/>
      <c r="O21" s="502"/>
      <c r="P21" s="503"/>
      <c r="Q21" s="502"/>
      <c r="R21" s="502"/>
      <c r="S21" s="502"/>
      <c r="T21" s="502"/>
      <c r="U21" s="502"/>
      <c r="V21" s="502"/>
      <c r="W21" s="502"/>
      <c r="X21" s="502"/>
      <c r="Y21" s="502"/>
      <c r="Z21" s="502"/>
      <c r="AA21" s="502"/>
      <c r="AB21" s="502"/>
      <c r="AC21" s="502"/>
      <c r="AD21" s="502"/>
      <c r="AE21" s="502"/>
      <c r="AF21" s="502"/>
      <c r="AG21" s="514"/>
      <c r="AH21" s="506"/>
      <c r="AI21" s="507"/>
      <c r="AJ21" s="506"/>
      <c r="AK21" s="508"/>
      <c r="AL21" s="506"/>
      <c r="AM21" s="507"/>
      <c r="AN21" s="506"/>
      <c r="AO21" s="508"/>
      <c r="AP21" s="532"/>
    </row>
    <row r="22" spans="2:42" ht="6" customHeight="1">
      <c r="B22" s="1118"/>
      <c r="C22" s="510"/>
      <c r="D22" s="511"/>
      <c r="E22" s="511"/>
      <c r="F22" s="511"/>
      <c r="G22" s="511"/>
      <c r="H22" s="511"/>
      <c r="I22" s="511"/>
      <c r="J22" s="511"/>
      <c r="K22" s="512"/>
      <c r="L22" s="511"/>
      <c r="M22" s="511"/>
      <c r="N22" s="511"/>
      <c r="O22" s="511"/>
      <c r="P22" s="511"/>
      <c r="Q22" s="511"/>
      <c r="R22" s="511"/>
      <c r="S22" s="511"/>
      <c r="T22" s="511"/>
      <c r="U22" s="511"/>
      <c r="V22" s="511"/>
      <c r="W22" s="511"/>
      <c r="X22" s="511"/>
      <c r="Y22" s="511"/>
      <c r="Z22" s="511"/>
      <c r="AA22" s="511"/>
      <c r="AB22" s="511"/>
      <c r="AC22" s="511"/>
      <c r="AD22" s="511"/>
      <c r="AE22" s="511"/>
      <c r="AF22" s="511"/>
      <c r="AG22" s="513"/>
      <c r="AH22" s="506"/>
      <c r="AI22" s="507"/>
      <c r="AJ22" s="506"/>
      <c r="AK22" s="508"/>
      <c r="AL22" s="506"/>
      <c r="AM22" s="507"/>
      <c r="AN22" s="506"/>
      <c r="AO22" s="508"/>
      <c r="AP22" s="509"/>
    </row>
    <row r="23" spans="2:42" ht="15" customHeight="1">
      <c r="B23" s="484" t="s">
        <v>215</v>
      </c>
      <c r="C23" s="502"/>
      <c r="D23" s="502"/>
      <c r="E23" s="502"/>
      <c r="F23" s="502"/>
      <c r="G23" s="502"/>
      <c r="H23" s="502"/>
      <c r="I23" s="502"/>
      <c r="J23" s="502"/>
      <c r="K23" s="502"/>
      <c r="L23" s="502"/>
      <c r="M23" s="502"/>
      <c r="N23" s="502"/>
      <c r="O23" s="502"/>
      <c r="P23" s="502"/>
      <c r="Q23" s="502"/>
      <c r="R23" s="502"/>
      <c r="S23" s="502"/>
      <c r="T23" s="502"/>
      <c r="U23" s="502"/>
      <c r="V23" s="502"/>
      <c r="W23" s="502"/>
      <c r="X23" s="502"/>
      <c r="Y23" s="502"/>
      <c r="Z23" s="502"/>
      <c r="AA23" s="502"/>
      <c r="AB23" s="502"/>
      <c r="AC23" s="502"/>
      <c r="AD23" s="502"/>
      <c r="AE23" s="502"/>
      <c r="AF23" s="502"/>
      <c r="AG23" s="514"/>
      <c r="AH23" s="515"/>
      <c r="AI23" s="541"/>
      <c r="AJ23" s="515"/>
      <c r="AK23" s="542"/>
      <c r="AL23" s="515"/>
      <c r="AM23" s="516"/>
      <c r="AN23" s="517"/>
      <c r="AO23" s="518"/>
      <c r="AP23" s="509"/>
    </row>
    <row r="24" spans="2:42" ht="6" customHeight="1">
      <c r="B24" s="519"/>
      <c r="C24" s="520"/>
      <c r="D24" s="521"/>
      <c r="E24" s="521"/>
      <c r="F24" s="521"/>
      <c r="G24" s="521"/>
      <c r="H24" s="521"/>
      <c r="I24" s="521"/>
      <c r="J24" s="521"/>
      <c r="K24" s="521"/>
      <c r="L24" s="521"/>
      <c r="M24" s="521"/>
      <c r="N24" s="521"/>
      <c r="O24" s="521"/>
      <c r="P24" s="521"/>
      <c r="Q24" s="521"/>
      <c r="R24" s="521"/>
      <c r="S24" s="521"/>
      <c r="T24" s="521"/>
      <c r="U24" s="521"/>
      <c r="V24" s="521"/>
      <c r="W24" s="521"/>
      <c r="X24" s="521"/>
      <c r="Y24" s="521"/>
      <c r="Z24" s="521"/>
      <c r="AA24" s="521"/>
      <c r="AB24" s="521"/>
      <c r="AC24" s="521"/>
      <c r="AD24" s="521"/>
      <c r="AE24" s="521"/>
      <c r="AF24" s="521"/>
      <c r="AG24" s="522"/>
      <c r="AH24" s="543"/>
      <c r="AI24" s="544"/>
      <c r="AJ24" s="543"/>
      <c r="AK24" s="545"/>
      <c r="AL24" s="543"/>
      <c r="AM24" s="544"/>
      <c r="AN24" s="543"/>
      <c r="AO24" s="545"/>
      <c r="AP24" s="526"/>
    </row>
    <row r="25" spans="2:42" ht="15" customHeight="1">
      <c r="B25" s="1117">
        <v>4</v>
      </c>
      <c r="C25" s="502"/>
      <c r="D25" s="502"/>
      <c r="E25" s="502"/>
      <c r="F25" s="502"/>
      <c r="G25" s="502"/>
      <c r="H25" s="502"/>
      <c r="I25" s="502"/>
      <c r="J25" s="502"/>
      <c r="K25" s="502"/>
      <c r="L25" s="546"/>
      <c r="M25" s="502"/>
      <c r="N25" s="502"/>
      <c r="O25" s="502"/>
      <c r="P25" s="502"/>
      <c r="Q25" s="502"/>
      <c r="R25" s="502"/>
      <c r="S25" s="502"/>
      <c r="T25" s="149"/>
      <c r="U25" s="150"/>
      <c r="V25" s="150"/>
      <c r="W25" s="502"/>
      <c r="X25" s="502"/>
      <c r="Y25" s="502"/>
      <c r="Z25" s="502"/>
      <c r="AA25" s="546"/>
      <c r="AB25" s="502"/>
      <c r="AC25" s="502"/>
      <c r="AD25" s="502"/>
      <c r="AE25" s="502"/>
      <c r="AF25" s="502"/>
      <c r="AG25" s="530"/>
      <c r="AH25" s="515"/>
      <c r="AI25" s="541"/>
      <c r="AJ25" s="515"/>
      <c r="AK25" s="542"/>
      <c r="AL25" s="515"/>
      <c r="AM25" s="541"/>
      <c r="AN25" s="515"/>
      <c r="AO25" s="542"/>
      <c r="AP25" s="532"/>
    </row>
    <row r="26" spans="2:42" ht="6" customHeight="1">
      <c r="B26" s="1118"/>
      <c r="C26" s="510"/>
      <c r="D26" s="511"/>
      <c r="E26" s="511"/>
      <c r="F26" s="511"/>
      <c r="G26" s="511"/>
      <c r="H26" s="511"/>
      <c r="I26" s="511"/>
      <c r="J26" s="511"/>
      <c r="K26" s="512"/>
      <c r="L26" s="511"/>
      <c r="M26" s="511"/>
      <c r="N26" s="511"/>
      <c r="O26" s="511"/>
      <c r="P26" s="511"/>
      <c r="Q26" s="511"/>
      <c r="R26" s="511"/>
      <c r="S26" s="511"/>
      <c r="T26" s="511"/>
      <c r="U26" s="511"/>
      <c r="V26" s="511"/>
      <c r="W26" s="511"/>
      <c r="X26" s="511"/>
      <c r="Y26" s="511"/>
      <c r="Z26" s="511"/>
      <c r="AA26" s="511"/>
      <c r="AB26" s="511"/>
      <c r="AC26" s="511"/>
      <c r="AD26" s="511"/>
      <c r="AE26" s="511"/>
      <c r="AF26" s="511"/>
      <c r="AG26" s="534"/>
      <c r="AH26" s="515"/>
      <c r="AI26" s="541"/>
      <c r="AJ26" s="515"/>
      <c r="AK26" s="542"/>
      <c r="AL26" s="515"/>
      <c r="AM26" s="541"/>
      <c r="AN26" s="515"/>
      <c r="AO26" s="542"/>
      <c r="AP26" s="509"/>
    </row>
    <row r="27" spans="2:42" ht="15" customHeight="1">
      <c r="B27" s="484" t="s">
        <v>214</v>
      </c>
      <c r="C27" s="502"/>
      <c r="D27" s="502"/>
      <c r="E27" s="502"/>
      <c r="F27" s="502"/>
      <c r="G27" s="502"/>
      <c r="H27" s="502"/>
      <c r="I27" s="502"/>
      <c r="J27" s="502"/>
      <c r="K27" s="502"/>
      <c r="L27" s="502"/>
      <c r="M27" s="502"/>
      <c r="N27" s="502"/>
      <c r="O27" s="502"/>
      <c r="P27" s="502"/>
      <c r="Q27" s="502"/>
      <c r="R27" s="502"/>
      <c r="S27" s="502"/>
      <c r="T27" s="150"/>
      <c r="U27" s="150"/>
      <c r="V27" s="150"/>
      <c r="W27" s="502"/>
      <c r="X27" s="502"/>
      <c r="Y27" s="502"/>
      <c r="Z27" s="502"/>
      <c r="AA27" s="502"/>
      <c r="AB27" s="502"/>
      <c r="AC27" s="502"/>
      <c r="AD27" s="502"/>
      <c r="AE27" s="502"/>
      <c r="AF27" s="502"/>
      <c r="AG27" s="530"/>
      <c r="AH27" s="515"/>
      <c r="AI27" s="541"/>
      <c r="AJ27" s="515"/>
      <c r="AK27" s="542"/>
      <c r="AL27" s="515"/>
      <c r="AM27" s="541"/>
      <c r="AN27" s="515"/>
      <c r="AO27" s="542"/>
      <c r="AP27" s="509"/>
    </row>
    <row r="28" spans="2:42" ht="6" customHeight="1">
      <c r="B28" s="519"/>
      <c r="C28" s="520"/>
      <c r="D28" s="521"/>
      <c r="E28" s="521"/>
      <c r="F28" s="521"/>
      <c r="G28" s="521"/>
      <c r="H28" s="521"/>
      <c r="I28" s="521"/>
      <c r="J28" s="521"/>
      <c r="K28" s="521"/>
      <c r="L28" s="521"/>
      <c r="M28" s="521"/>
      <c r="N28" s="521"/>
      <c r="O28" s="521"/>
      <c r="P28" s="521"/>
      <c r="Q28" s="521"/>
      <c r="R28" s="521"/>
      <c r="S28" s="521"/>
      <c r="T28" s="521"/>
      <c r="U28" s="521"/>
      <c r="V28" s="521"/>
      <c r="W28" s="521"/>
      <c r="X28" s="521"/>
      <c r="Y28" s="521"/>
      <c r="Z28" s="521"/>
      <c r="AA28" s="521"/>
      <c r="AB28" s="521"/>
      <c r="AC28" s="521"/>
      <c r="AD28" s="521"/>
      <c r="AE28" s="521"/>
      <c r="AF28" s="521"/>
      <c r="AG28" s="537"/>
      <c r="AH28" s="543"/>
      <c r="AI28" s="544"/>
      <c r="AJ28" s="543"/>
      <c r="AK28" s="545"/>
      <c r="AL28" s="543"/>
      <c r="AM28" s="544"/>
      <c r="AN28" s="543"/>
      <c r="AO28" s="545"/>
      <c r="AP28" s="526"/>
    </row>
    <row r="29" spans="2:42" ht="15" customHeight="1">
      <c r="B29" s="1117">
        <v>5</v>
      </c>
      <c r="C29" s="502"/>
      <c r="D29" s="547"/>
      <c r="E29" s="151"/>
      <c r="F29" s="151"/>
      <c r="G29" s="502"/>
      <c r="H29" s="502"/>
      <c r="I29" s="502"/>
      <c r="J29" s="150"/>
      <c r="K29" s="502"/>
      <c r="L29" s="546"/>
      <c r="M29" s="502"/>
      <c r="N29" s="502"/>
      <c r="O29" s="502"/>
      <c r="P29" s="502"/>
      <c r="Q29" s="502"/>
      <c r="R29" s="502"/>
      <c r="S29" s="152"/>
      <c r="T29" s="152"/>
      <c r="U29" s="152"/>
      <c r="V29" s="502"/>
      <c r="W29" s="502"/>
      <c r="X29" s="548"/>
      <c r="Y29" s="502"/>
      <c r="Z29" s="546"/>
      <c r="AA29" s="502"/>
      <c r="AB29" s="502"/>
      <c r="AC29" s="502"/>
      <c r="AD29" s="502"/>
      <c r="AE29" s="502"/>
      <c r="AF29" s="549"/>
      <c r="AG29" s="550"/>
      <c r="AH29" s="515"/>
      <c r="AI29" s="541"/>
      <c r="AJ29" s="515"/>
      <c r="AK29" s="542"/>
      <c r="AL29" s="515"/>
      <c r="AM29" s="541"/>
      <c r="AN29" s="515"/>
      <c r="AO29" s="542"/>
      <c r="AP29" s="532"/>
    </row>
    <row r="30" spans="2:42" ht="6" customHeight="1">
      <c r="B30" s="1118"/>
      <c r="C30" s="510"/>
      <c r="D30" s="511"/>
      <c r="E30" s="511"/>
      <c r="F30" s="511"/>
      <c r="G30" s="511"/>
      <c r="H30" s="511"/>
      <c r="I30" s="511"/>
      <c r="J30" s="511"/>
      <c r="K30" s="512"/>
      <c r="L30" s="511"/>
      <c r="M30" s="511"/>
      <c r="N30" s="511"/>
      <c r="O30" s="511"/>
      <c r="P30" s="511"/>
      <c r="Q30" s="511"/>
      <c r="R30" s="511"/>
      <c r="S30" s="511"/>
      <c r="T30" s="511"/>
      <c r="U30" s="511"/>
      <c r="V30" s="511"/>
      <c r="W30" s="511"/>
      <c r="X30" s="511"/>
      <c r="Y30" s="511"/>
      <c r="Z30" s="511"/>
      <c r="AA30" s="511"/>
      <c r="AB30" s="511"/>
      <c r="AC30" s="511"/>
      <c r="AD30" s="511"/>
      <c r="AE30" s="511"/>
      <c r="AF30" s="511"/>
      <c r="AG30" s="513"/>
      <c r="AH30" s="515"/>
      <c r="AI30" s="541"/>
      <c r="AJ30" s="515"/>
      <c r="AK30" s="542"/>
      <c r="AL30" s="515"/>
      <c r="AM30" s="541"/>
      <c r="AN30" s="515"/>
      <c r="AO30" s="542"/>
      <c r="AP30" s="509"/>
    </row>
    <row r="31" spans="2:42" ht="15" customHeight="1">
      <c r="B31" s="484" t="s">
        <v>213</v>
      </c>
      <c r="C31" s="502"/>
      <c r="D31" s="153"/>
      <c r="E31" s="154"/>
      <c r="F31" s="154"/>
      <c r="G31" s="502"/>
      <c r="H31" s="502"/>
      <c r="I31" s="150"/>
      <c r="J31" s="150"/>
      <c r="K31" s="502"/>
      <c r="L31" s="502"/>
      <c r="M31" s="502"/>
      <c r="N31" s="502"/>
      <c r="O31" s="502"/>
      <c r="P31" s="502"/>
      <c r="Q31" s="502"/>
      <c r="R31" s="502"/>
      <c r="S31" s="150"/>
      <c r="T31" s="150"/>
      <c r="U31" s="150"/>
      <c r="V31" s="502"/>
      <c r="W31" s="502"/>
      <c r="X31" s="502"/>
      <c r="Y31" s="502"/>
      <c r="Z31" s="502"/>
      <c r="AA31" s="502"/>
      <c r="AB31" s="502"/>
      <c r="AC31" s="502"/>
      <c r="AD31" s="502"/>
      <c r="AE31" s="502"/>
      <c r="AF31" s="155"/>
      <c r="AG31" s="156"/>
      <c r="AH31" s="515"/>
      <c r="AI31" s="541"/>
      <c r="AJ31" s="515"/>
      <c r="AK31" s="542"/>
      <c r="AL31" s="515"/>
      <c r="AM31" s="541"/>
      <c r="AN31" s="515"/>
      <c r="AO31" s="542"/>
      <c r="AP31" s="509"/>
    </row>
    <row r="32" spans="2:42" ht="6" customHeight="1">
      <c r="B32" s="519"/>
      <c r="C32" s="520"/>
      <c r="D32" s="521"/>
      <c r="E32" s="521"/>
      <c r="F32" s="521"/>
      <c r="G32" s="521"/>
      <c r="H32" s="521"/>
      <c r="I32" s="521"/>
      <c r="J32" s="521"/>
      <c r="K32" s="521"/>
      <c r="L32" s="521"/>
      <c r="M32" s="521"/>
      <c r="N32" s="521"/>
      <c r="O32" s="521"/>
      <c r="P32" s="521"/>
      <c r="Q32" s="521"/>
      <c r="R32" s="521"/>
      <c r="S32" s="521"/>
      <c r="T32" s="521"/>
      <c r="U32" s="521"/>
      <c r="V32" s="521"/>
      <c r="W32" s="521"/>
      <c r="X32" s="521"/>
      <c r="Y32" s="521"/>
      <c r="Z32" s="521"/>
      <c r="AA32" s="521"/>
      <c r="AB32" s="521"/>
      <c r="AC32" s="521"/>
      <c r="AD32" s="521"/>
      <c r="AE32" s="521"/>
      <c r="AF32" s="521"/>
      <c r="AG32" s="522"/>
      <c r="AH32" s="543"/>
      <c r="AI32" s="544"/>
      <c r="AJ32" s="543"/>
      <c r="AK32" s="545"/>
      <c r="AL32" s="543"/>
      <c r="AM32" s="544"/>
      <c r="AN32" s="543"/>
      <c r="AO32" s="545"/>
      <c r="AP32" s="526"/>
    </row>
    <row r="33" spans="2:42" ht="15" customHeight="1">
      <c r="B33" s="1117">
        <v>6</v>
      </c>
      <c r="C33" s="551"/>
      <c r="D33" s="502"/>
      <c r="E33" s="502"/>
      <c r="F33" s="502"/>
      <c r="G33" s="502"/>
      <c r="H33" s="502"/>
      <c r="I33" s="152"/>
      <c r="J33" s="150"/>
      <c r="K33" s="502"/>
      <c r="L33" s="502"/>
      <c r="M33" s="502"/>
      <c r="N33" s="546"/>
      <c r="O33" s="502"/>
      <c r="P33" s="502"/>
      <c r="Q33" s="502"/>
      <c r="R33" s="502"/>
      <c r="S33" s="502"/>
      <c r="T33" s="502"/>
      <c r="U33" s="502"/>
      <c r="V33" s="547"/>
      <c r="W33" s="552"/>
      <c r="X33" s="549"/>
      <c r="Y33" s="502"/>
      <c r="Z33" s="502"/>
      <c r="AA33" s="546"/>
      <c r="AB33" s="502"/>
      <c r="AC33" s="502"/>
      <c r="AD33" s="502"/>
      <c r="AE33" s="502"/>
      <c r="AF33" s="502"/>
      <c r="AG33" s="530"/>
      <c r="AH33" s="515"/>
      <c r="AI33" s="541"/>
      <c r="AJ33" s="515"/>
      <c r="AK33" s="542"/>
      <c r="AL33" s="515"/>
      <c r="AM33" s="541"/>
      <c r="AN33" s="515"/>
      <c r="AO33" s="542"/>
      <c r="AP33" s="532"/>
    </row>
    <row r="34" spans="2:42" ht="6" customHeight="1">
      <c r="B34" s="1118"/>
      <c r="C34" s="510"/>
      <c r="D34" s="511"/>
      <c r="E34" s="511"/>
      <c r="F34" s="511"/>
      <c r="G34" s="511"/>
      <c r="H34" s="511"/>
      <c r="I34" s="511"/>
      <c r="J34" s="511"/>
      <c r="K34" s="512"/>
      <c r="L34" s="511"/>
      <c r="M34" s="511"/>
      <c r="N34" s="511"/>
      <c r="O34" s="511"/>
      <c r="P34" s="511"/>
      <c r="Q34" s="511"/>
      <c r="R34" s="511"/>
      <c r="S34" s="511"/>
      <c r="T34" s="511"/>
      <c r="U34" s="511"/>
      <c r="V34" s="511"/>
      <c r="W34" s="511"/>
      <c r="X34" s="511"/>
      <c r="Y34" s="511"/>
      <c r="Z34" s="511"/>
      <c r="AA34" s="511"/>
      <c r="AB34" s="511"/>
      <c r="AC34" s="511"/>
      <c r="AD34" s="511"/>
      <c r="AE34" s="511"/>
      <c r="AF34" s="511"/>
      <c r="AG34" s="534"/>
      <c r="AH34" s="515"/>
      <c r="AI34" s="541"/>
      <c r="AJ34" s="515"/>
      <c r="AK34" s="542"/>
      <c r="AL34" s="515"/>
      <c r="AM34" s="541"/>
      <c r="AN34" s="515"/>
      <c r="AO34" s="542"/>
      <c r="AP34" s="509"/>
    </row>
    <row r="35" spans="2:42" ht="15" customHeight="1">
      <c r="B35" s="484" t="s">
        <v>212</v>
      </c>
      <c r="C35" s="502"/>
      <c r="D35" s="502"/>
      <c r="E35" s="502"/>
      <c r="F35" s="502"/>
      <c r="G35" s="502"/>
      <c r="H35" s="502"/>
      <c r="I35" s="553"/>
      <c r="J35" s="150"/>
      <c r="K35" s="502"/>
      <c r="L35" s="502"/>
      <c r="M35" s="502"/>
      <c r="N35" s="502"/>
      <c r="O35" s="502"/>
      <c r="P35" s="502"/>
      <c r="Q35" s="502"/>
      <c r="R35" s="502"/>
      <c r="S35" s="502"/>
      <c r="T35" s="502"/>
      <c r="U35" s="502"/>
      <c r="V35" s="157"/>
      <c r="W35" s="158"/>
      <c r="X35" s="157"/>
      <c r="Y35" s="502"/>
      <c r="Z35" s="502"/>
      <c r="AA35" s="502"/>
      <c r="AB35" s="502"/>
      <c r="AC35" s="502"/>
      <c r="AD35" s="502"/>
      <c r="AE35" s="502"/>
      <c r="AF35" s="502"/>
      <c r="AG35" s="530"/>
      <c r="AH35" s="515"/>
      <c r="AI35" s="541"/>
      <c r="AJ35" s="515"/>
      <c r="AK35" s="542"/>
      <c r="AL35" s="515"/>
      <c r="AM35" s="541"/>
      <c r="AN35" s="515"/>
      <c r="AO35" s="542"/>
      <c r="AP35" s="509"/>
    </row>
    <row r="36" spans="2:42" ht="6" customHeight="1">
      <c r="B36" s="519"/>
      <c r="C36" s="520"/>
      <c r="D36" s="521"/>
      <c r="E36" s="521"/>
      <c r="F36" s="521"/>
      <c r="G36" s="521"/>
      <c r="H36" s="521"/>
      <c r="I36" s="521"/>
      <c r="J36" s="521"/>
      <c r="K36" s="521"/>
      <c r="L36" s="521"/>
      <c r="M36" s="521"/>
      <c r="N36" s="521"/>
      <c r="O36" s="521"/>
      <c r="P36" s="521"/>
      <c r="Q36" s="521"/>
      <c r="R36" s="521"/>
      <c r="S36" s="521"/>
      <c r="T36" s="521"/>
      <c r="U36" s="521"/>
      <c r="V36" s="521"/>
      <c r="W36" s="521"/>
      <c r="X36" s="521"/>
      <c r="Y36" s="521"/>
      <c r="Z36" s="521"/>
      <c r="AA36" s="521"/>
      <c r="AB36" s="521"/>
      <c r="AC36" s="521"/>
      <c r="AD36" s="521"/>
      <c r="AE36" s="521"/>
      <c r="AF36" s="521"/>
      <c r="AG36" s="537"/>
      <c r="AH36" s="543"/>
      <c r="AI36" s="544"/>
      <c r="AJ36" s="543"/>
      <c r="AK36" s="545"/>
      <c r="AL36" s="543"/>
      <c r="AM36" s="544"/>
      <c r="AN36" s="543"/>
      <c r="AO36" s="545"/>
      <c r="AP36" s="526"/>
    </row>
    <row r="37" spans="2:42" ht="15" customHeight="1">
      <c r="B37" s="1117">
        <v>7</v>
      </c>
      <c r="C37" s="554"/>
      <c r="D37" s="502"/>
      <c r="E37" s="551"/>
      <c r="F37" s="551"/>
      <c r="G37" s="555"/>
      <c r="H37" s="502"/>
      <c r="I37" s="502"/>
      <c r="J37" s="502"/>
      <c r="K37" s="502"/>
      <c r="L37" s="502"/>
      <c r="M37" s="551"/>
      <c r="N37" s="551"/>
      <c r="O37" s="551"/>
      <c r="P37" s="551"/>
      <c r="Q37" s="555"/>
      <c r="R37" s="502"/>
      <c r="S37" s="502"/>
      <c r="T37" s="502"/>
      <c r="U37" s="502"/>
      <c r="V37" s="502"/>
      <c r="W37" s="502"/>
      <c r="X37" s="502"/>
      <c r="Y37" s="502"/>
      <c r="Z37" s="502"/>
      <c r="AA37" s="502"/>
      <c r="AB37" s="502"/>
      <c r="AC37" s="502"/>
      <c r="AD37" s="502"/>
      <c r="AE37" s="502"/>
      <c r="AF37" s="502"/>
      <c r="AG37" s="514"/>
      <c r="AH37" s="515"/>
      <c r="AI37" s="541"/>
      <c r="AJ37" s="515"/>
      <c r="AK37" s="542"/>
      <c r="AL37" s="515"/>
      <c r="AM37" s="541"/>
      <c r="AN37" s="515"/>
      <c r="AO37" s="542"/>
      <c r="AP37" s="532"/>
    </row>
    <row r="38" spans="2:42" ht="6" customHeight="1">
      <c r="B38" s="1118"/>
      <c r="C38" s="510"/>
      <c r="D38" s="511"/>
      <c r="E38" s="511"/>
      <c r="F38" s="511"/>
      <c r="G38" s="511"/>
      <c r="H38" s="511"/>
      <c r="I38" s="511"/>
      <c r="J38" s="511"/>
      <c r="K38" s="512"/>
      <c r="L38" s="511"/>
      <c r="M38" s="511"/>
      <c r="N38" s="511"/>
      <c r="O38" s="511"/>
      <c r="P38" s="511"/>
      <c r="Q38" s="511"/>
      <c r="R38" s="511"/>
      <c r="S38" s="511"/>
      <c r="T38" s="511"/>
      <c r="U38" s="511"/>
      <c r="V38" s="511"/>
      <c r="W38" s="511"/>
      <c r="X38" s="511"/>
      <c r="Y38" s="511"/>
      <c r="Z38" s="511"/>
      <c r="AA38" s="511"/>
      <c r="AB38" s="511"/>
      <c r="AC38" s="511"/>
      <c r="AD38" s="511"/>
      <c r="AE38" s="511"/>
      <c r="AF38" s="511"/>
      <c r="AG38" s="513"/>
      <c r="AH38" s="515"/>
      <c r="AI38" s="541"/>
      <c r="AJ38" s="515"/>
      <c r="AK38" s="542"/>
      <c r="AL38" s="515"/>
      <c r="AM38" s="541"/>
      <c r="AN38" s="515"/>
      <c r="AO38" s="542"/>
      <c r="AP38" s="509"/>
    </row>
    <row r="39" spans="2:42" ht="15" customHeight="1">
      <c r="B39" s="484" t="s">
        <v>211</v>
      </c>
      <c r="C39" s="502"/>
      <c r="D39" s="502"/>
      <c r="E39" s="159"/>
      <c r="F39" s="159"/>
      <c r="G39" s="160"/>
      <c r="H39" s="502"/>
      <c r="I39" s="502"/>
      <c r="J39" s="502"/>
      <c r="K39" s="502"/>
      <c r="L39" s="502"/>
      <c r="M39" s="161"/>
      <c r="N39" s="159"/>
      <c r="O39" s="159"/>
      <c r="P39" s="502"/>
      <c r="Q39" s="502"/>
      <c r="R39" s="502"/>
      <c r="S39" s="502"/>
      <c r="T39" s="502"/>
      <c r="U39" s="502"/>
      <c r="V39" s="502"/>
      <c r="W39" s="502"/>
      <c r="X39" s="502"/>
      <c r="Y39" s="502"/>
      <c r="Z39" s="502"/>
      <c r="AA39" s="502"/>
      <c r="AB39" s="502"/>
      <c r="AC39" s="502"/>
      <c r="AD39" s="502"/>
      <c r="AE39" s="502"/>
      <c r="AF39" s="502"/>
      <c r="AG39" s="514"/>
      <c r="AH39" s="515"/>
      <c r="AI39" s="541"/>
      <c r="AJ39" s="515"/>
      <c r="AK39" s="542"/>
      <c r="AL39" s="515"/>
      <c r="AM39" s="541"/>
      <c r="AN39" s="515"/>
      <c r="AO39" s="542"/>
      <c r="AP39" s="509"/>
    </row>
    <row r="40" spans="2:42" ht="6" customHeight="1">
      <c r="B40" s="519"/>
      <c r="C40" s="520"/>
      <c r="D40" s="521"/>
      <c r="E40" s="521"/>
      <c r="F40" s="521"/>
      <c r="G40" s="521"/>
      <c r="H40" s="521"/>
      <c r="I40" s="521"/>
      <c r="J40" s="521"/>
      <c r="K40" s="521"/>
      <c r="L40" s="521"/>
      <c r="M40" s="521"/>
      <c r="N40" s="521"/>
      <c r="O40" s="521"/>
      <c r="P40" s="521"/>
      <c r="Q40" s="521"/>
      <c r="R40" s="521"/>
      <c r="S40" s="521"/>
      <c r="T40" s="521"/>
      <c r="U40" s="521"/>
      <c r="V40" s="521"/>
      <c r="W40" s="521"/>
      <c r="X40" s="521"/>
      <c r="Y40" s="521"/>
      <c r="Z40" s="521"/>
      <c r="AA40" s="521"/>
      <c r="AB40" s="521"/>
      <c r="AC40" s="521"/>
      <c r="AD40" s="521"/>
      <c r="AE40" s="521"/>
      <c r="AF40" s="521"/>
      <c r="AG40" s="522"/>
      <c r="AH40" s="543"/>
      <c r="AI40" s="544"/>
      <c r="AJ40" s="543"/>
      <c r="AK40" s="545"/>
      <c r="AL40" s="543"/>
      <c r="AM40" s="544"/>
      <c r="AN40" s="543"/>
      <c r="AO40" s="545"/>
      <c r="AP40" s="526"/>
    </row>
    <row r="41" spans="2:42" ht="15" customHeight="1">
      <c r="B41" s="1117">
        <v>8</v>
      </c>
      <c r="C41" s="502"/>
      <c r="D41" s="502"/>
      <c r="E41" s="546"/>
      <c r="F41" s="502"/>
      <c r="G41" s="502"/>
      <c r="H41" s="502"/>
      <c r="I41" s="502"/>
      <c r="J41" s="502"/>
      <c r="K41" s="502"/>
      <c r="L41" s="502"/>
      <c r="M41" s="502"/>
      <c r="N41" s="502"/>
      <c r="O41" s="556"/>
      <c r="P41" s="502"/>
      <c r="Q41" s="502"/>
      <c r="R41" s="502"/>
      <c r="S41" s="502"/>
      <c r="T41" s="502"/>
      <c r="U41" s="547"/>
      <c r="V41" s="557"/>
      <c r="W41" s="557"/>
      <c r="X41" s="557"/>
      <c r="Y41" s="549"/>
      <c r="Z41" s="549"/>
      <c r="AA41" s="502"/>
      <c r="AB41" s="502"/>
      <c r="AC41" s="502"/>
      <c r="AD41" s="502"/>
      <c r="AE41" s="502"/>
      <c r="AF41" s="502"/>
      <c r="AG41" s="514"/>
      <c r="AH41" s="515"/>
      <c r="AI41" s="541"/>
      <c r="AJ41" s="515"/>
      <c r="AK41" s="542"/>
      <c r="AL41" s="515"/>
      <c r="AM41" s="541"/>
      <c r="AN41" s="515"/>
      <c r="AO41" s="542"/>
      <c r="AP41" s="532"/>
    </row>
    <row r="42" spans="2:42" ht="6" customHeight="1">
      <c r="B42" s="1118"/>
      <c r="C42" s="510"/>
      <c r="D42" s="511"/>
      <c r="E42" s="511"/>
      <c r="F42" s="511"/>
      <c r="G42" s="511"/>
      <c r="H42" s="511"/>
      <c r="I42" s="511"/>
      <c r="J42" s="511"/>
      <c r="K42" s="512"/>
      <c r="L42" s="511"/>
      <c r="M42" s="511"/>
      <c r="N42" s="511"/>
      <c r="O42" s="511"/>
      <c r="P42" s="511"/>
      <c r="Q42" s="511"/>
      <c r="R42" s="511"/>
      <c r="S42" s="511"/>
      <c r="T42" s="511"/>
      <c r="U42" s="511"/>
      <c r="V42" s="511"/>
      <c r="W42" s="511"/>
      <c r="X42" s="511"/>
      <c r="Y42" s="511"/>
      <c r="Z42" s="511"/>
      <c r="AA42" s="511"/>
      <c r="AB42" s="511"/>
      <c r="AC42" s="511"/>
      <c r="AD42" s="511"/>
      <c r="AE42" s="511"/>
      <c r="AF42" s="511"/>
      <c r="AG42" s="513"/>
      <c r="AH42" s="515"/>
      <c r="AI42" s="541"/>
      <c r="AJ42" s="515"/>
      <c r="AK42" s="542"/>
      <c r="AL42" s="515"/>
      <c r="AM42" s="541"/>
      <c r="AN42" s="515"/>
      <c r="AO42" s="542"/>
      <c r="AP42" s="509"/>
    </row>
    <row r="43" spans="2:42" ht="15" customHeight="1">
      <c r="B43" s="484" t="s">
        <v>210</v>
      </c>
      <c r="C43" s="502"/>
      <c r="D43" s="502"/>
      <c r="E43" s="502"/>
      <c r="F43" s="502"/>
      <c r="G43" s="502"/>
      <c r="H43" s="502"/>
      <c r="I43" s="502"/>
      <c r="J43" s="502"/>
      <c r="K43" s="502"/>
      <c r="L43" s="502"/>
      <c r="M43" s="502"/>
      <c r="N43" s="502"/>
      <c r="O43" s="502"/>
      <c r="P43" s="502"/>
      <c r="Q43" s="502"/>
      <c r="R43" s="502"/>
      <c r="S43" s="502"/>
      <c r="T43" s="502"/>
      <c r="U43" s="160"/>
      <c r="V43" s="154"/>
      <c r="W43" s="154"/>
      <c r="X43" s="154"/>
      <c r="Y43" s="154"/>
      <c r="Z43" s="162"/>
      <c r="AA43" s="502"/>
      <c r="AB43" s="502"/>
      <c r="AC43" s="502"/>
      <c r="AD43" s="502"/>
      <c r="AE43" s="502"/>
      <c r="AF43" s="502"/>
      <c r="AG43" s="514"/>
      <c r="AH43" s="515"/>
      <c r="AI43" s="541"/>
      <c r="AJ43" s="515"/>
      <c r="AK43" s="542"/>
      <c r="AL43" s="515"/>
      <c r="AM43" s="541"/>
      <c r="AN43" s="515"/>
      <c r="AO43" s="542"/>
      <c r="AP43" s="509"/>
    </row>
    <row r="44" spans="2:42" ht="6" customHeight="1">
      <c r="B44" s="519"/>
      <c r="C44" s="520"/>
      <c r="D44" s="521"/>
      <c r="E44" s="521"/>
      <c r="F44" s="521"/>
      <c r="G44" s="521"/>
      <c r="H44" s="521"/>
      <c r="I44" s="521"/>
      <c r="J44" s="521"/>
      <c r="K44" s="521"/>
      <c r="L44" s="521"/>
      <c r="M44" s="521"/>
      <c r="N44" s="521"/>
      <c r="O44" s="521"/>
      <c r="P44" s="521"/>
      <c r="Q44" s="521"/>
      <c r="R44" s="521"/>
      <c r="S44" s="521"/>
      <c r="T44" s="521"/>
      <c r="U44" s="521"/>
      <c r="V44" s="521"/>
      <c r="W44" s="521"/>
      <c r="X44" s="521"/>
      <c r="Y44" s="521"/>
      <c r="Z44" s="521"/>
      <c r="AA44" s="521"/>
      <c r="AB44" s="521"/>
      <c r="AC44" s="521"/>
      <c r="AD44" s="521"/>
      <c r="AE44" s="521"/>
      <c r="AF44" s="521"/>
      <c r="AG44" s="522"/>
      <c r="AH44" s="543"/>
      <c r="AI44" s="544"/>
      <c r="AJ44" s="543"/>
      <c r="AK44" s="545"/>
      <c r="AL44" s="543"/>
      <c r="AM44" s="544"/>
      <c r="AN44" s="543"/>
      <c r="AO44" s="545"/>
      <c r="AP44" s="526"/>
    </row>
    <row r="45" spans="2:42" ht="15" customHeight="1">
      <c r="B45" s="1117">
        <v>9</v>
      </c>
      <c r="C45" s="502"/>
      <c r="D45" s="502"/>
      <c r="E45" s="502"/>
      <c r="F45" s="502"/>
      <c r="G45" s="152"/>
      <c r="H45" s="152"/>
      <c r="I45" s="152"/>
      <c r="J45" s="502"/>
      <c r="K45" s="502"/>
      <c r="L45" s="502"/>
      <c r="M45" s="502"/>
      <c r="N45" s="502"/>
      <c r="O45" s="502"/>
      <c r="P45" s="502"/>
      <c r="Q45" s="546"/>
      <c r="R45" s="502"/>
      <c r="S45" s="502"/>
      <c r="T45" s="502"/>
      <c r="U45" s="502"/>
      <c r="V45" s="502"/>
      <c r="W45" s="502"/>
      <c r="X45" s="502"/>
      <c r="Y45" s="502"/>
      <c r="Z45" s="502"/>
      <c r="AA45" s="502"/>
      <c r="AB45" s="502"/>
      <c r="AC45" s="502"/>
      <c r="AD45" s="502"/>
      <c r="AE45" s="502"/>
      <c r="AF45" s="502"/>
      <c r="AG45" s="530"/>
      <c r="AH45" s="515"/>
      <c r="AI45" s="541"/>
      <c r="AJ45" s="515"/>
      <c r="AK45" s="542"/>
      <c r="AL45" s="515"/>
      <c r="AM45" s="541"/>
      <c r="AN45" s="515"/>
      <c r="AO45" s="542"/>
      <c r="AP45" s="532"/>
    </row>
    <row r="46" spans="2:42" ht="6" customHeight="1">
      <c r="B46" s="1118"/>
      <c r="C46" s="510"/>
      <c r="D46" s="511"/>
      <c r="E46" s="511"/>
      <c r="F46" s="511"/>
      <c r="G46" s="511"/>
      <c r="H46" s="511"/>
      <c r="I46" s="511"/>
      <c r="J46" s="511"/>
      <c r="K46" s="512"/>
      <c r="L46" s="511"/>
      <c r="M46" s="511"/>
      <c r="N46" s="511"/>
      <c r="O46" s="511"/>
      <c r="P46" s="511"/>
      <c r="Q46" s="511"/>
      <c r="R46" s="511"/>
      <c r="S46" s="511"/>
      <c r="T46" s="511"/>
      <c r="U46" s="511"/>
      <c r="V46" s="511"/>
      <c r="W46" s="511"/>
      <c r="X46" s="511"/>
      <c r="Y46" s="511"/>
      <c r="Z46" s="511"/>
      <c r="AA46" s="511"/>
      <c r="AB46" s="511"/>
      <c r="AC46" s="511"/>
      <c r="AD46" s="511"/>
      <c r="AE46" s="511"/>
      <c r="AF46" s="511"/>
      <c r="AG46" s="534"/>
      <c r="AH46" s="515"/>
      <c r="AI46" s="541"/>
      <c r="AJ46" s="515"/>
      <c r="AK46" s="542"/>
      <c r="AL46" s="515"/>
      <c r="AM46" s="541"/>
      <c r="AN46" s="515"/>
      <c r="AO46" s="542"/>
      <c r="AP46" s="509"/>
    </row>
    <row r="47" spans="2:42" ht="15" customHeight="1">
      <c r="B47" s="484" t="s">
        <v>209</v>
      </c>
      <c r="C47" s="502"/>
      <c r="D47" s="502"/>
      <c r="E47" s="502"/>
      <c r="F47" s="502"/>
      <c r="G47" s="150"/>
      <c r="H47" s="150"/>
      <c r="I47" s="150"/>
      <c r="J47" s="502"/>
      <c r="K47" s="502"/>
      <c r="L47" s="502"/>
      <c r="M47" s="502"/>
      <c r="N47" s="502"/>
      <c r="O47" s="150"/>
      <c r="P47" s="161"/>
      <c r="Q47" s="150"/>
      <c r="R47" s="150"/>
      <c r="S47" s="150"/>
      <c r="T47" s="150"/>
      <c r="U47" s="150"/>
      <c r="V47" s="150"/>
      <c r="W47" s="502"/>
      <c r="X47" s="502"/>
      <c r="Y47" s="502"/>
      <c r="Z47" s="502"/>
      <c r="AA47" s="502"/>
      <c r="AB47" s="502"/>
      <c r="AC47" s="502"/>
      <c r="AD47" s="502"/>
      <c r="AE47" s="502"/>
      <c r="AF47" s="502"/>
      <c r="AG47" s="530"/>
      <c r="AH47" s="515"/>
      <c r="AI47" s="541"/>
      <c r="AJ47" s="515"/>
      <c r="AK47" s="542"/>
      <c r="AL47" s="515"/>
      <c r="AM47" s="541"/>
      <c r="AN47" s="515"/>
      <c r="AO47" s="542"/>
      <c r="AP47" s="509"/>
    </row>
    <row r="48" spans="2:42" ht="6" customHeight="1">
      <c r="B48" s="519"/>
      <c r="C48" s="520"/>
      <c r="D48" s="521"/>
      <c r="E48" s="521"/>
      <c r="F48" s="521"/>
      <c r="G48" s="521"/>
      <c r="H48" s="521"/>
      <c r="I48" s="521"/>
      <c r="J48" s="521"/>
      <c r="K48" s="521"/>
      <c r="L48" s="521"/>
      <c r="M48" s="521"/>
      <c r="N48" s="521"/>
      <c r="O48" s="521"/>
      <c r="P48" s="521"/>
      <c r="Q48" s="521"/>
      <c r="R48" s="521"/>
      <c r="S48" s="521"/>
      <c r="T48" s="521"/>
      <c r="U48" s="521"/>
      <c r="V48" s="521"/>
      <c r="W48" s="521"/>
      <c r="X48" s="521"/>
      <c r="Y48" s="521"/>
      <c r="Z48" s="521"/>
      <c r="AA48" s="521"/>
      <c r="AB48" s="521"/>
      <c r="AC48" s="521"/>
      <c r="AD48" s="521"/>
      <c r="AE48" s="521"/>
      <c r="AF48" s="521"/>
      <c r="AG48" s="537"/>
      <c r="AH48" s="543"/>
      <c r="AI48" s="544"/>
      <c r="AJ48" s="543"/>
      <c r="AK48" s="545"/>
      <c r="AL48" s="543"/>
      <c r="AM48" s="544"/>
      <c r="AN48" s="543"/>
      <c r="AO48" s="545"/>
      <c r="AP48" s="526"/>
    </row>
    <row r="49" spans="2:42" ht="15" customHeight="1">
      <c r="B49" s="1117">
        <v>10</v>
      </c>
      <c r="C49" s="502"/>
      <c r="D49" s="502"/>
      <c r="E49" s="502"/>
      <c r="F49" s="502"/>
      <c r="G49" s="502"/>
      <c r="H49" s="502"/>
      <c r="I49" s="502"/>
      <c r="J49" s="502"/>
      <c r="K49" s="502"/>
      <c r="L49" s="502"/>
      <c r="M49" s="502"/>
      <c r="N49" s="502"/>
      <c r="O49" s="502"/>
      <c r="P49" s="502"/>
      <c r="Q49" s="502"/>
      <c r="R49" s="502"/>
      <c r="S49" s="502"/>
      <c r="T49" s="502"/>
      <c r="U49" s="502"/>
      <c r="V49" s="502"/>
      <c r="W49" s="502"/>
      <c r="X49" s="502"/>
      <c r="Y49" s="502"/>
      <c r="Z49" s="502"/>
      <c r="AA49" s="558"/>
      <c r="AB49" s="150"/>
      <c r="AC49" s="150"/>
      <c r="AD49" s="502"/>
      <c r="AE49" s="502"/>
      <c r="AF49" s="502"/>
      <c r="AG49" s="514"/>
      <c r="AH49" s="515"/>
      <c r="AI49" s="541"/>
      <c r="AJ49" s="515"/>
      <c r="AK49" s="542"/>
      <c r="AL49" s="515"/>
      <c r="AM49" s="541"/>
      <c r="AN49" s="515"/>
      <c r="AO49" s="542"/>
      <c r="AP49" s="532"/>
    </row>
    <row r="50" spans="2:42" ht="6" customHeight="1">
      <c r="B50" s="1118"/>
      <c r="C50" s="510"/>
      <c r="D50" s="511"/>
      <c r="E50" s="511"/>
      <c r="F50" s="511"/>
      <c r="G50" s="511"/>
      <c r="H50" s="511"/>
      <c r="I50" s="511"/>
      <c r="J50" s="511"/>
      <c r="K50" s="512"/>
      <c r="L50" s="511"/>
      <c r="M50" s="511"/>
      <c r="N50" s="511"/>
      <c r="O50" s="511"/>
      <c r="P50" s="511"/>
      <c r="Q50" s="511"/>
      <c r="R50" s="511"/>
      <c r="S50" s="511"/>
      <c r="T50" s="511"/>
      <c r="U50" s="511"/>
      <c r="V50" s="511"/>
      <c r="W50" s="511"/>
      <c r="X50" s="511"/>
      <c r="Y50" s="511"/>
      <c r="Z50" s="511"/>
      <c r="AA50" s="511"/>
      <c r="AB50" s="511"/>
      <c r="AC50" s="511"/>
      <c r="AD50" s="511"/>
      <c r="AE50" s="511"/>
      <c r="AF50" s="511"/>
      <c r="AG50" s="513"/>
      <c r="AH50" s="515"/>
      <c r="AI50" s="541"/>
      <c r="AJ50" s="515"/>
      <c r="AK50" s="542"/>
      <c r="AL50" s="515"/>
      <c r="AM50" s="541"/>
      <c r="AN50" s="515"/>
      <c r="AO50" s="542"/>
      <c r="AP50" s="509"/>
    </row>
    <row r="51" spans="2:42" ht="15" customHeight="1">
      <c r="B51" s="484" t="s">
        <v>208</v>
      </c>
      <c r="C51" s="502"/>
      <c r="D51" s="502"/>
      <c r="E51" s="502"/>
      <c r="F51" s="502"/>
      <c r="G51" s="502"/>
      <c r="H51" s="502"/>
      <c r="I51" s="502"/>
      <c r="J51" s="502"/>
      <c r="K51" s="502"/>
      <c r="L51" s="502"/>
      <c r="M51" s="502"/>
      <c r="N51" s="502"/>
      <c r="O51" s="502"/>
      <c r="P51" s="502"/>
      <c r="Q51" s="502"/>
      <c r="R51" s="502"/>
      <c r="S51" s="502"/>
      <c r="T51" s="502"/>
      <c r="U51" s="502"/>
      <c r="V51" s="502"/>
      <c r="W51" s="502"/>
      <c r="X51" s="502"/>
      <c r="Y51" s="502"/>
      <c r="Z51" s="502"/>
      <c r="AA51" s="150"/>
      <c r="AB51" s="150"/>
      <c r="AC51" s="150"/>
      <c r="AD51" s="502"/>
      <c r="AE51" s="502"/>
      <c r="AF51" s="502"/>
      <c r="AG51" s="514"/>
      <c r="AH51" s="515"/>
      <c r="AI51" s="541"/>
      <c r="AJ51" s="515"/>
      <c r="AK51" s="542"/>
      <c r="AL51" s="515"/>
      <c r="AM51" s="541"/>
      <c r="AN51" s="515"/>
      <c r="AO51" s="542"/>
      <c r="AP51" s="509"/>
    </row>
    <row r="52" spans="2:42" ht="6" customHeight="1">
      <c r="B52" s="519"/>
      <c r="C52" s="520"/>
      <c r="D52" s="521"/>
      <c r="E52" s="521"/>
      <c r="F52" s="521"/>
      <c r="G52" s="521"/>
      <c r="H52" s="521"/>
      <c r="I52" s="521"/>
      <c r="J52" s="521"/>
      <c r="K52" s="521"/>
      <c r="L52" s="521"/>
      <c r="M52" s="521"/>
      <c r="N52" s="521"/>
      <c r="O52" s="521"/>
      <c r="P52" s="521"/>
      <c r="Q52" s="521"/>
      <c r="R52" s="521"/>
      <c r="S52" s="521"/>
      <c r="T52" s="521"/>
      <c r="U52" s="521"/>
      <c r="V52" s="521"/>
      <c r="W52" s="521"/>
      <c r="X52" s="521"/>
      <c r="Y52" s="521"/>
      <c r="Z52" s="521"/>
      <c r="AA52" s="521"/>
      <c r="AB52" s="521"/>
      <c r="AC52" s="521"/>
      <c r="AD52" s="521"/>
      <c r="AE52" s="521"/>
      <c r="AF52" s="521"/>
      <c r="AG52" s="522"/>
      <c r="AH52" s="543"/>
      <c r="AI52" s="544"/>
      <c r="AJ52" s="543"/>
      <c r="AK52" s="545"/>
      <c r="AL52" s="543"/>
      <c r="AM52" s="544"/>
      <c r="AN52" s="543"/>
      <c r="AO52" s="545"/>
      <c r="AP52" s="526"/>
    </row>
    <row r="53" spans="2:42" ht="15" customHeight="1">
      <c r="B53" s="1117">
        <v>11</v>
      </c>
      <c r="C53" s="502"/>
      <c r="D53" s="502"/>
      <c r="E53" s="502"/>
      <c r="F53" s="502"/>
      <c r="G53" s="502"/>
      <c r="H53" s="502"/>
      <c r="I53" s="558"/>
      <c r="J53" s="150"/>
      <c r="K53" s="150"/>
      <c r="L53" s="502"/>
      <c r="M53" s="502"/>
      <c r="N53" s="502"/>
      <c r="O53" s="502"/>
      <c r="P53" s="502"/>
      <c r="Q53" s="502"/>
      <c r="R53" s="546"/>
      <c r="S53" s="502"/>
      <c r="T53" s="502"/>
      <c r="U53" s="502"/>
      <c r="V53" s="502"/>
      <c r="W53" s="502"/>
      <c r="X53" s="502"/>
      <c r="Y53" s="502"/>
      <c r="Z53" s="502"/>
      <c r="AA53" s="150"/>
      <c r="AB53" s="150"/>
      <c r="AC53" s="502"/>
      <c r="AD53" s="502"/>
      <c r="AE53" s="502"/>
      <c r="AF53" s="502"/>
      <c r="AG53" s="530"/>
      <c r="AH53" s="515"/>
      <c r="AI53" s="541"/>
      <c r="AJ53" s="515"/>
      <c r="AK53" s="542"/>
      <c r="AL53" s="515"/>
      <c r="AM53" s="541"/>
      <c r="AN53" s="515"/>
      <c r="AO53" s="542"/>
      <c r="AP53" s="532"/>
    </row>
    <row r="54" spans="2:42" ht="6" customHeight="1">
      <c r="B54" s="1118"/>
      <c r="C54" s="510"/>
      <c r="D54" s="511"/>
      <c r="E54" s="511"/>
      <c r="F54" s="511"/>
      <c r="G54" s="511"/>
      <c r="H54" s="511"/>
      <c r="I54" s="511"/>
      <c r="J54" s="511"/>
      <c r="K54" s="512"/>
      <c r="L54" s="511"/>
      <c r="M54" s="511"/>
      <c r="N54" s="511"/>
      <c r="O54" s="511"/>
      <c r="P54" s="511"/>
      <c r="Q54" s="511"/>
      <c r="R54" s="511"/>
      <c r="S54" s="511"/>
      <c r="T54" s="511"/>
      <c r="U54" s="511"/>
      <c r="V54" s="511"/>
      <c r="W54" s="511"/>
      <c r="X54" s="511"/>
      <c r="Y54" s="511"/>
      <c r="Z54" s="511"/>
      <c r="AA54" s="511"/>
      <c r="AB54" s="511"/>
      <c r="AC54" s="511"/>
      <c r="AD54" s="511"/>
      <c r="AE54" s="511"/>
      <c r="AF54" s="511"/>
      <c r="AG54" s="534"/>
      <c r="AH54" s="515"/>
      <c r="AI54" s="541"/>
      <c r="AJ54" s="515"/>
      <c r="AK54" s="542"/>
      <c r="AL54" s="515"/>
      <c r="AM54" s="541"/>
      <c r="AN54" s="515"/>
      <c r="AO54" s="542"/>
      <c r="AP54" s="509"/>
    </row>
    <row r="55" spans="2:42" ht="15" customHeight="1">
      <c r="B55" s="484" t="s">
        <v>207</v>
      </c>
      <c r="C55" s="502"/>
      <c r="D55" s="502"/>
      <c r="E55" s="502"/>
      <c r="F55" s="502"/>
      <c r="G55" s="502"/>
      <c r="H55" s="502"/>
      <c r="I55" s="150"/>
      <c r="J55" s="150"/>
      <c r="K55" s="150"/>
      <c r="L55" s="502"/>
      <c r="M55" s="502"/>
      <c r="N55" s="502"/>
      <c r="O55" s="502"/>
      <c r="P55" s="502"/>
      <c r="Q55" s="502"/>
      <c r="R55" s="502"/>
      <c r="S55" s="502"/>
      <c r="T55" s="502"/>
      <c r="U55" s="502"/>
      <c r="V55" s="502"/>
      <c r="W55" s="502"/>
      <c r="X55" s="502"/>
      <c r="Y55" s="502"/>
      <c r="Z55" s="502"/>
      <c r="AA55" s="153"/>
      <c r="AB55" s="154"/>
      <c r="AC55" s="502"/>
      <c r="AD55" s="502"/>
      <c r="AE55" s="502"/>
      <c r="AF55" s="502"/>
      <c r="AG55" s="530"/>
      <c r="AH55" s="515"/>
      <c r="AI55" s="541"/>
      <c r="AJ55" s="515"/>
      <c r="AK55" s="542"/>
      <c r="AL55" s="515"/>
      <c r="AM55" s="541"/>
      <c r="AN55" s="515"/>
      <c r="AO55" s="542"/>
      <c r="AP55" s="509"/>
    </row>
    <row r="56" spans="2:42" ht="6" customHeight="1">
      <c r="B56" s="519"/>
      <c r="C56" s="520"/>
      <c r="D56" s="521"/>
      <c r="E56" s="521"/>
      <c r="F56" s="521"/>
      <c r="G56" s="521"/>
      <c r="H56" s="521"/>
      <c r="I56" s="521"/>
      <c r="J56" s="521"/>
      <c r="K56" s="521"/>
      <c r="L56" s="521"/>
      <c r="M56" s="521"/>
      <c r="N56" s="521"/>
      <c r="O56" s="521"/>
      <c r="P56" s="521"/>
      <c r="Q56" s="521"/>
      <c r="R56" s="521"/>
      <c r="S56" s="521"/>
      <c r="T56" s="521"/>
      <c r="U56" s="521"/>
      <c r="V56" s="521"/>
      <c r="W56" s="521"/>
      <c r="X56" s="521"/>
      <c r="Y56" s="521"/>
      <c r="Z56" s="521"/>
      <c r="AA56" s="521"/>
      <c r="AB56" s="521"/>
      <c r="AC56" s="521"/>
      <c r="AD56" s="521"/>
      <c r="AE56" s="521"/>
      <c r="AF56" s="521"/>
      <c r="AG56" s="537"/>
      <c r="AH56" s="543"/>
      <c r="AI56" s="544"/>
      <c r="AJ56" s="543"/>
      <c r="AK56" s="545"/>
      <c r="AL56" s="543"/>
      <c r="AM56" s="544"/>
      <c r="AN56" s="543"/>
      <c r="AO56" s="545"/>
      <c r="AP56" s="526"/>
    </row>
    <row r="57" spans="2:42" ht="15" customHeight="1">
      <c r="B57" s="1117">
        <v>12</v>
      </c>
      <c r="C57" s="502"/>
      <c r="D57" s="502"/>
      <c r="E57" s="502"/>
      <c r="F57" s="502"/>
      <c r="G57" s="502"/>
      <c r="H57" s="502"/>
      <c r="I57" s="502"/>
      <c r="J57" s="546"/>
      <c r="K57" s="502"/>
      <c r="L57" s="502"/>
      <c r="M57" s="502"/>
      <c r="N57" s="502"/>
      <c r="O57" s="502"/>
      <c r="P57" s="502"/>
      <c r="Q57" s="502"/>
      <c r="R57" s="502"/>
      <c r="S57" s="502"/>
      <c r="T57" s="502"/>
      <c r="U57" s="502"/>
      <c r="V57" s="502"/>
      <c r="W57" s="502"/>
      <c r="X57" s="502"/>
      <c r="Y57" s="502"/>
      <c r="Z57" s="502"/>
      <c r="AA57" s="502"/>
      <c r="AB57" s="502"/>
      <c r="AC57" s="502"/>
      <c r="AD57" s="502"/>
      <c r="AE57" s="502"/>
      <c r="AF57" s="502"/>
      <c r="AG57" s="514"/>
      <c r="AH57" s="515"/>
      <c r="AI57" s="541"/>
      <c r="AJ57" s="515"/>
      <c r="AK57" s="542"/>
      <c r="AL57" s="515"/>
      <c r="AM57" s="541"/>
      <c r="AN57" s="515"/>
      <c r="AO57" s="542"/>
      <c r="AP57" s="532"/>
    </row>
    <row r="58" spans="2:42" ht="6" customHeight="1">
      <c r="B58" s="1118"/>
      <c r="C58" s="510"/>
      <c r="D58" s="511"/>
      <c r="E58" s="511"/>
      <c r="F58" s="511"/>
      <c r="G58" s="511"/>
      <c r="H58" s="511"/>
      <c r="I58" s="511"/>
      <c r="J58" s="511"/>
      <c r="K58" s="512"/>
      <c r="L58" s="511"/>
      <c r="M58" s="511"/>
      <c r="N58" s="511"/>
      <c r="O58" s="511"/>
      <c r="P58" s="511"/>
      <c r="Q58" s="511"/>
      <c r="R58" s="511"/>
      <c r="S58" s="511"/>
      <c r="T58" s="511"/>
      <c r="U58" s="511"/>
      <c r="V58" s="511"/>
      <c r="W58" s="511"/>
      <c r="X58" s="511"/>
      <c r="Y58" s="511"/>
      <c r="Z58" s="511"/>
      <c r="AA58" s="511"/>
      <c r="AB58" s="511"/>
      <c r="AC58" s="511"/>
      <c r="AD58" s="511"/>
      <c r="AE58" s="511"/>
      <c r="AF58" s="511"/>
      <c r="AG58" s="513"/>
      <c r="AH58" s="515"/>
      <c r="AI58" s="541"/>
      <c r="AJ58" s="515"/>
      <c r="AK58" s="542"/>
      <c r="AL58" s="515"/>
      <c r="AM58" s="541"/>
      <c r="AN58" s="515"/>
      <c r="AO58" s="542"/>
      <c r="AP58" s="509"/>
    </row>
    <row r="59" spans="2:42" ht="15" customHeight="1">
      <c r="B59" s="484" t="s">
        <v>206</v>
      </c>
      <c r="C59" s="502"/>
      <c r="D59" s="502"/>
      <c r="E59" s="502"/>
      <c r="F59" s="502"/>
      <c r="G59" s="502"/>
      <c r="H59" s="502"/>
      <c r="I59" s="502"/>
      <c r="J59" s="502"/>
      <c r="K59" s="502"/>
      <c r="L59" s="502"/>
      <c r="M59" s="502"/>
      <c r="N59" s="502"/>
      <c r="O59" s="502"/>
      <c r="P59" s="502"/>
      <c r="Q59" s="502"/>
      <c r="R59" s="502"/>
      <c r="S59" s="502"/>
      <c r="T59" s="502"/>
      <c r="U59" s="502"/>
      <c r="V59" s="502"/>
      <c r="W59" s="502"/>
      <c r="X59" s="502"/>
      <c r="Y59" s="502"/>
      <c r="Z59" s="502"/>
      <c r="AA59" s="502"/>
      <c r="AB59" s="502"/>
      <c r="AC59" s="502"/>
      <c r="AD59" s="502"/>
      <c r="AE59" s="502"/>
      <c r="AF59" s="502"/>
      <c r="AG59" s="514"/>
      <c r="AH59" s="515"/>
      <c r="AI59" s="541"/>
      <c r="AJ59" s="515"/>
      <c r="AK59" s="542"/>
      <c r="AL59" s="515"/>
      <c r="AM59" s="541"/>
      <c r="AN59" s="515"/>
      <c r="AO59" s="542"/>
      <c r="AP59" s="509"/>
    </row>
    <row r="60" spans="2:42" ht="6" customHeight="1" thickBot="1">
      <c r="B60" s="559"/>
      <c r="C60" s="560"/>
      <c r="D60" s="561"/>
      <c r="E60" s="561"/>
      <c r="F60" s="561"/>
      <c r="G60" s="561"/>
      <c r="H60" s="561"/>
      <c r="I60" s="561"/>
      <c r="J60" s="561"/>
      <c r="K60" s="561"/>
      <c r="L60" s="561"/>
      <c r="M60" s="561"/>
      <c r="N60" s="561"/>
      <c r="O60" s="561"/>
      <c r="P60" s="561"/>
      <c r="Q60" s="561"/>
      <c r="R60" s="561"/>
      <c r="S60" s="561"/>
      <c r="T60" s="561"/>
      <c r="U60" s="561"/>
      <c r="V60" s="561"/>
      <c r="W60" s="561"/>
      <c r="X60" s="561"/>
      <c r="Y60" s="561"/>
      <c r="Z60" s="561"/>
      <c r="AA60" s="561"/>
      <c r="AB60" s="561"/>
      <c r="AC60" s="561"/>
      <c r="AD60" s="561"/>
      <c r="AE60" s="562"/>
      <c r="AF60" s="561"/>
      <c r="AG60" s="563"/>
      <c r="AH60" s="564"/>
      <c r="AI60" s="565"/>
      <c r="AJ60" s="564"/>
      <c r="AK60" s="566"/>
      <c r="AL60" s="564"/>
      <c r="AM60" s="565"/>
      <c r="AN60" s="564"/>
      <c r="AO60" s="566"/>
      <c r="AP60" s="567"/>
    </row>
    <row r="61" spans="2:42" ht="6" customHeight="1">
      <c r="B61" s="568"/>
      <c r="C61" s="569"/>
      <c r="D61" s="569"/>
      <c r="E61" s="569"/>
      <c r="F61" s="569"/>
      <c r="G61" s="569"/>
      <c r="H61" s="569"/>
      <c r="I61" s="569"/>
      <c r="J61" s="569"/>
      <c r="K61" s="569"/>
      <c r="L61" s="569"/>
      <c r="M61" s="569"/>
      <c r="N61" s="569"/>
      <c r="O61" s="569"/>
      <c r="P61" s="569"/>
      <c r="Q61" s="569"/>
      <c r="R61" s="569"/>
      <c r="S61" s="569"/>
      <c r="T61" s="569"/>
      <c r="U61" s="569"/>
      <c r="V61" s="569"/>
      <c r="W61" s="569"/>
      <c r="X61" s="569"/>
      <c r="Y61" s="569"/>
      <c r="Z61" s="569"/>
      <c r="AA61" s="1115" t="s">
        <v>205</v>
      </c>
      <c r="AB61" s="1115"/>
      <c r="AC61" s="1115"/>
      <c r="AD61" s="1115"/>
      <c r="AE61" s="1107">
        <f>AH61+AI61+AJ61+AK61+AL61+AM61+AN61+AO61+AP61</f>
        <v>0</v>
      </c>
      <c r="AF61" s="1108"/>
      <c r="AG61" s="1109"/>
      <c r="AH61" s="1113">
        <f t="shared" ref="AH61:AP61" si="0">SUM(AH15,AH19,AH23,AH27,AH31,AH35,AH39,AH43,AH47,AH51,AH55,AH59)</f>
        <v>0</v>
      </c>
      <c r="AI61" s="1100">
        <f t="shared" si="0"/>
        <v>0</v>
      </c>
      <c r="AJ61" s="1102">
        <f t="shared" si="0"/>
        <v>0</v>
      </c>
      <c r="AK61" s="1100">
        <f t="shared" si="0"/>
        <v>0</v>
      </c>
      <c r="AL61" s="1102">
        <f t="shared" si="0"/>
        <v>0</v>
      </c>
      <c r="AM61" s="1100">
        <f t="shared" si="0"/>
        <v>0</v>
      </c>
      <c r="AN61" s="1102">
        <f t="shared" si="0"/>
        <v>0</v>
      </c>
      <c r="AO61" s="1100">
        <f t="shared" si="0"/>
        <v>0</v>
      </c>
      <c r="AP61" s="1104">
        <f t="shared" si="0"/>
        <v>0</v>
      </c>
    </row>
    <row r="62" spans="2:42" ht="18" customHeight="1" thickBot="1">
      <c r="C62" s="570"/>
      <c r="D62" s="65" t="s">
        <v>204</v>
      </c>
      <c r="K62" s="64"/>
      <c r="L62" s="20" t="s">
        <v>203</v>
      </c>
      <c r="P62" s="571"/>
      <c r="Q62" s="20" t="s">
        <v>202</v>
      </c>
      <c r="V62" s="572"/>
      <c r="W62" s="20" t="s">
        <v>201</v>
      </c>
      <c r="AA62" s="1116"/>
      <c r="AB62" s="1116"/>
      <c r="AC62" s="1116"/>
      <c r="AD62" s="1116"/>
      <c r="AE62" s="1110"/>
      <c r="AF62" s="1111"/>
      <c r="AG62" s="1112"/>
      <c r="AH62" s="1114"/>
      <c r="AI62" s="1101"/>
      <c r="AJ62" s="1103"/>
      <c r="AK62" s="1101"/>
      <c r="AL62" s="1103"/>
      <c r="AM62" s="1101"/>
      <c r="AN62" s="1103"/>
      <c r="AO62" s="1101"/>
      <c r="AP62" s="1105"/>
    </row>
    <row r="63" spans="2:42" ht="4.5" customHeight="1">
      <c r="AE63" s="97"/>
      <c r="AF63" s="97"/>
      <c r="AG63" s="573"/>
      <c r="AH63" s="574"/>
      <c r="AI63" s="574"/>
      <c r="AJ63" s="574"/>
      <c r="AK63" s="574"/>
      <c r="AL63" s="574"/>
      <c r="AM63" s="574"/>
      <c r="AN63" s="574"/>
      <c r="AO63" s="574"/>
      <c r="AP63" s="574"/>
    </row>
    <row r="64" spans="2:42">
      <c r="C64" s="575"/>
      <c r="D64" s="20" t="s">
        <v>200</v>
      </c>
      <c r="I64" s="576"/>
      <c r="K64" s="64"/>
      <c r="L64" s="20" t="s">
        <v>199</v>
      </c>
      <c r="R64" s="576"/>
      <c r="V64" s="577"/>
      <c r="W64" s="20" t="s">
        <v>198</v>
      </c>
      <c r="Y64" s="576"/>
      <c r="AF64" s="578" t="s">
        <v>197</v>
      </c>
      <c r="AG64" s="579" t="s">
        <v>196</v>
      </c>
      <c r="AJ64" s="578" t="s">
        <v>195</v>
      </c>
      <c r="AK64" s="579" t="s">
        <v>194</v>
      </c>
      <c r="AN64" s="578" t="s">
        <v>193</v>
      </c>
      <c r="AO64" s="579" t="s">
        <v>192</v>
      </c>
    </row>
    <row r="65" spans="2:42" ht="6" customHeight="1">
      <c r="K65" s="575"/>
    </row>
    <row r="66" spans="2:42" ht="12.75" customHeight="1">
      <c r="C66" s="331" t="s">
        <v>160</v>
      </c>
      <c r="D66" s="20" t="s">
        <v>191</v>
      </c>
    </row>
    <row r="67" spans="2:42">
      <c r="B67" s="580"/>
      <c r="C67" s="580"/>
      <c r="D67" s="580"/>
      <c r="E67" s="580"/>
      <c r="F67" s="580"/>
      <c r="G67" s="580"/>
      <c r="H67" s="580"/>
      <c r="I67" s="580"/>
      <c r="J67" s="580"/>
      <c r="K67" s="580"/>
      <c r="L67" s="176"/>
      <c r="M67" s="176"/>
      <c r="N67" s="176"/>
      <c r="O67" s="580"/>
      <c r="P67" s="580"/>
      <c r="Q67" s="580"/>
      <c r="R67" s="580"/>
      <c r="S67" s="580"/>
      <c r="T67" s="580"/>
      <c r="U67" s="580"/>
      <c r="V67" s="580"/>
      <c r="W67" s="580"/>
      <c r="X67" s="580"/>
      <c r="Y67" s="176"/>
      <c r="Z67" s="176"/>
      <c r="AA67" s="176"/>
      <c r="AB67" s="580"/>
      <c r="AC67" s="580"/>
      <c r="AD67" s="580"/>
      <c r="AE67" s="580"/>
      <c r="AF67" s="580"/>
      <c r="AG67" s="580"/>
      <c r="AH67" s="580"/>
      <c r="AI67" s="580"/>
      <c r="AJ67" s="580"/>
      <c r="AK67" s="176"/>
      <c r="AL67" s="176"/>
      <c r="AM67" s="176"/>
      <c r="AN67" s="176"/>
      <c r="AO67" s="176"/>
      <c r="AP67" s="176"/>
    </row>
    <row r="68" spans="2:42">
      <c r="B68" s="580"/>
      <c r="C68" s="580"/>
      <c r="D68" s="580"/>
      <c r="E68" s="580"/>
      <c r="F68" s="580"/>
      <c r="G68" s="580"/>
      <c r="H68" s="580"/>
      <c r="I68" s="580"/>
      <c r="J68" s="580"/>
      <c r="K68" s="580"/>
      <c r="L68" s="176"/>
      <c r="M68" s="176"/>
      <c r="N68" s="176"/>
      <c r="O68" s="580"/>
      <c r="P68" s="580"/>
      <c r="Q68" s="580"/>
      <c r="R68" s="580"/>
      <c r="S68" s="580"/>
      <c r="T68" s="580"/>
      <c r="U68" s="580"/>
      <c r="V68" s="580"/>
      <c r="W68" s="580"/>
      <c r="X68" s="580"/>
      <c r="Y68" s="176"/>
      <c r="Z68" s="176"/>
      <c r="AA68" s="176"/>
      <c r="AB68" s="580"/>
      <c r="AC68" s="580"/>
      <c r="AD68" s="580"/>
      <c r="AE68" s="580"/>
      <c r="AF68" s="580"/>
      <c r="AG68" s="580"/>
      <c r="AH68" s="580"/>
      <c r="AI68" s="580"/>
      <c r="AJ68" s="580"/>
      <c r="AK68" s="176"/>
      <c r="AL68" s="176"/>
      <c r="AM68" s="176"/>
      <c r="AN68" s="176"/>
      <c r="AO68" s="176"/>
      <c r="AP68" s="176"/>
    </row>
    <row r="69" spans="2:42">
      <c r="B69" s="581"/>
      <c r="C69" s="581"/>
      <c r="D69" s="581"/>
      <c r="E69" s="581"/>
      <c r="F69" s="581"/>
      <c r="G69" s="581"/>
      <c r="H69" s="581"/>
      <c r="I69" s="581"/>
      <c r="J69" s="581"/>
      <c r="K69" s="581"/>
      <c r="L69" s="176"/>
      <c r="M69" s="176"/>
      <c r="N69" s="176"/>
      <c r="O69" s="581"/>
      <c r="P69" s="581"/>
      <c r="Q69" s="581"/>
      <c r="R69" s="581"/>
      <c r="S69" s="581"/>
      <c r="T69" s="581"/>
      <c r="U69" s="581"/>
      <c r="V69" s="581"/>
      <c r="W69" s="581"/>
      <c r="X69" s="581"/>
      <c r="Y69" s="176"/>
      <c r="Z69" s="176"/>
      <c r="AA69" s="176"/>
      <c r="AB69" s="581"/>
      <c r="AC69" s="581"/>
      <c r="AD69" s="581"/>
      <c r="AE69" s="581"/>
      <c r="AF69" s="581"/>
      <c r="AG69" s="581"/>
      <c r="AH69" s="581"/>
      <c r="AI69" s="581"/>
      <c r="AJ69" s="581"/>
      <c r="AK69" s="176"/>
      <c r="AL69" s="176"/>
      <c r="AM69" s="176"/>
      <c r="AN69" s="176"/>
      <c r="AO69" s="176"/>
      <c r="AP69" s="176"/>
    </row>
    <row r="70" spans="2:42">
      <c r="B70" s="176"/>
      <c r="C70" s="46" t="s">
        <v>175</v>
      </c>
      <c r="D70" s="47"/>
      <c r="E70" s="47"/>
      <c r="F70" s="47"/>
      <c r="G70" s="46"/>
      <c r="H70" s="182"/>
      <c r="I70" s="176"/>
      <c r="J70" s="176"/>
      <c r="K70" s="176"/>
      <c r="L70" s="176"/>
      <c r="M70" s="176"/>
      <c r="N70" s="176"/>
      <c r="O70" s="176"/>
      <c r="P70" s="176"/>
      <c r="Q70" s="176"/>
      <c r="R70" s="176"/>
      <c r="S70" s="46" t="s">
        <v>81</v>
      </c>
      <c r="T70" s="46"/>
      <c r="U70" s="176"/>
      <c r="V70" s="176"/>
      <c r="W70" s="176"/>
      <c r="X70" s="176"/>
      <c r="Y70" s="176"/>
      <c r="Z70" s="176"/>
      <c r="AA70" s="176"/>
      <c r="AB70" s="176"/>
      <c r="AC70" s="176"/>
      <c r="AD70" s="176"/>
      <c r="AE70" s="176"/>
      <c r="AF70" s="46" t="s">
        <v>81</v>
      </c>
      <c r="AG70" s="46"/>
      <c r="AH70" s="176"/>
      <c r="AI70" s="176"/>
      <c r="AJ70" s="176"/>
      <c r="AK70" s="176"/>
      <c r="AL70" s="176"/>
      <c r="AM70" s="176"/>
      <c r="AN70" s="176"/>
      <c r="AO70" s="176"/>
      <c r="AP70" s="176"/>
    </row>
    <row r="71" spans="2:42">
      <c r="B71" s="176"/>
      <c r="C71" s="45" t="s">
        <v>80</v>
      </c>
      <c r="D71" s="45"/>
      <c r="E71" s="45"/>
      <c r="F71" s="45"/>
      <c r="G71" s="45"/>
      <c r="H71" s="45"/>
      <c r="I71" s="176"/>
      <c r="J71" s="176"/>
      <c r="K71" s="176"/>
      <c r="L71" s="176"/>
      <c r="M71" s="176"/>
      <c r="N71" s="176"/>
      <c r="O71" s="176"/>
      <c r="P71" s="176"/>
      <c r="Q71" s="176"/>
      <c r="R71" s="176"/>
      <c r="S71" s="45" t="s">
        <v>80</v>
      </c>
      <c r="T71" s="45"/>
      <c r="U71" s="176"/>
      <c r="V71" s="176"/>
      <c r="W71" s="176"/>
      <c r="X71" s="176"/>
      <c r="Y71" s="176"/>
      <c r="Z71" s="176"/>
      <c r="AA71" s="176"/>
      <c r="AB71" s="176"/>
      <c r="AC71" s="176"/>
      <c r="AD71" s="176"/>
      <c r="AE71" s="176"/>
      <c r="AF71" s="45" t="s">
        <v>80</v>
      </c>
      <c r="AG71" s="45"/>
      <c r="AH71" s="176"/>
      <c r="AI71" s="176"/>
      <c r="AJ71" s="176"/>
      <c r="AK71" s="176"/>
      <c r="AL71" s="176"/>
      <c r="AM71" s="176"/>
      <c r="AN71" s="176"/>
      <c r="AO71" s="176"/>
      <c r="AP71" s="176"/>
    </row>
  </sheetData>
  <sheetProtection formatCells="0" formatColumns="0" formatRows="0" insertColumns="0" insertRows="0" deleteColumns="0" deleteRows="0" autoFilter="0"/>
  <customSheetViews>
    <customSheetView guid="{2CDF66C1-2E14-433D-A856-BB9EBDF6AFE8}" scale="90" showPageBreaks="1" fitToPage="1" printArea="1" hiddenRows="1" view="pageBreakPreview" topLeftCell="A19">
      <selection sqref="A1:AP1"/>
      <pageMargins left="0.59055118110236227" right="0.39370078740157483" top="0.39370078740157483" bottom="0.39370078740157483" header="0" footer="0.19685039370078741"/>
      <printOptions horizontalCentered="1" verticalCentered="1"/>
      <pageSetup paperSize="9" scale="70" orientation="landscape" r:id="rId1"/>
      <headerFooter alignWithMargins="0">
        <oddFooter>&amp;C&amp;"Arial CE,Pogrubiony"&amp;K00-024MINISTERSTWO SPORTU I TURYSTYKI - DEPARTAMENT SPORTU WYCZYNOWEGO</oddFooter>
      </headerFooter>
    </customSheetView>
  </customSheetViews>
  <mergeCells count="31">
    <mergeCell ref="B49:B50"/>
    <mergeCell ref="B53:B54"/>
    <mergeCell ref="B57:B58"/>
    <mergeCell ref="B37:B38"/>
    <mergeCell ref="B4:AP4"/>
    <mergeCell ref="AJ7:AK7"/>
    <mergeCell ref="AL7:AM7"/>
    <mergeCell ref="AN7:AO7"/>
    <mergeCell ref="B9:B10"/>
    <mergeCell ref="B13:B14"/>
    <mergeCell ref="B17:B18"/>
    <mergeCell ref="B21:B22"/>
    <mergeCell ref="B25:B26"/>
    <mergeCell ref="B29:B30"/>
    <mergeCell ref="B33:B34"/>
    <mergeCell ref="A1:AP1"/>
    <mergeCell ref="AF2:AP2"/>
    <mergeCell ref="AM61:AM62"/>
    <mergeCell ref="AN61:AN62"/>
    <mergeCell ref="AO61:AO62"/>
    <mergeCell ref="AP61:AP62"/>
    <mergeCell ref="H3:AJ3"/>
    <mergeCell ref="AE61:AG62"/>
    <mergeCell ref="AH61:AH62"/>
    <mergeCell ref="AI61:AI62"/>
    <mergeCell ref="AJ61:AJ62"/>
    <mergeCell ref="AK61:AK62"/>
    <mergeCell ref="AL61:AL62"/>
    <mergeCell ref="AA61:AD62"/>
    <mergeCell ref="B41:B42"/>
    <mergeCell ref="B45:B46"/>
  </mergeCells>
  <printOptions horizontalCentered="1" verticalCentered="1"/>
  <pageMargins left="0.59055118110236227" right="0.39370078740157483" top="0.39370078740157483" bottom="0.39370078740157483" header="0" footer="0.19685039370078741"/>
  <pageSetup paperSize="9" scale="70" orientation="landscape" r:id="rId2"/>
  <headerFooter alignWithMargins="0">
    <oddFooter>&amp;C&amp;"Arial CE,Pogrubiony"&amp;K00-024MINISTERSTWO SPORTU I TURYSTYKI - DEPARTAMENT SPORTU WYCZYNOWEGO</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5"/>
  <sheetViews>
    <sheetView view="pageBreakPreview" zoomScale="105" zoomScaleNormal="100" zoomScaleSheetLayoutView="105" workbookViewId="0">
      <selection activeCell="A20" sqref="A20"/>
    </sheetView>
  </sheetViews>
  <sheetFormatPr defaultColWidth="9.140625" defaultRowHeight="12.75"/>
  <cols>
    <col min="1" max="1" width="4.140625" style="584" customWidth="1"/>
    <col min="2" max="2" width="9.140625" style="584"/>
    <col min="3" max="3" width="12.7109375" style="584" customWidth="1"/>
    <col min="4" max="4" width="36.28515625" style="584" customWidth="1"/>
    <col min="5" max="6" width="4.7109375" style="584" customWidth="1"/>
    <col min="7" max="7" width="11" style="584" customWidth="1"/>
    <col min="8" max="8" width="13" style="584" customWidth="1"/>
    <col min="9" max="9" width="8.140625" style="584" customWidth="1"/>
    <col min="10" max="10" width="30.5703125" style="584" customWidth="1"/>
    <col min="11" max="11" width="21.7109375" style="584" customWidth="1"/>
    <col min="12" max="12" width="27.28515625" style="584" customWidth="1"/>
    <col min="13" max="16384" width="9.140625" style="584"/>
  </cols>
  <sheetData>
    <row r="1" spans="1:10" ht="16.5" customHeight="1">
      <c r="A1" s="1129" t="s">
        <v>415</v>
      </c>
      <c r="B1" s="1129"/>
      <c r="C1" s="1129"/>
      <c r="D1" s="1129"/>
      <c r="E1" s="1129"/>
      <c r="F1" s="1129"/>
      <c r="G1" s="1129"/>
      <c r="H1" s="1129"/>
      <c r="I1" s="1129"/>
      <c r="J1" s="1129"/>
    </row>
    <row r="2" spans="1:10" ht="16.5" customHeight="1">
      <c r="A2" s="582"/>
      <c r="B2" s="582"/>
      <c r="C2" s="582"/>
      <c r="D2" s="582"/>
      <c r="E2" s="582"/>
      <c r="F2" s="582"/>
      <c r="G2" s="582"/>
      <c r="H2" s="582"/>
      <c r="I2" s="582"/>
      <c r="J2" s="583"/>
    </row>
    <row r="3" spans="1:10" ht="19.5" customHeight="1">
      <c r="A3" s="1134" t="s">
        <v>465</v>
      </c>
      <c r="B3" s="1134"/>
      <c r="C3" s="1134"/>
      <c r="D3" s="1134"/>
      <c r="E3" s="1134"/>
      <c r="F3" s="1134"/>
      <c r="G3" s="1134"/>
      <c r="H3" s="1134"/>
      <c r="I3" s="1134"/>
      <c r="J3" s="1134"/>
    </row>
    <row r="4" spans="1:10" ht="30" customHeight="1">
      <c r="A4" s="1132" t="s">
        <v>306</v>
      </c>
      <c r="B4" s="1133"/>
      <c r="C4" s="1133"/>
      <c r="D4" s="1133"/>
      <c r="E4" s="1133"/>
      <c r="F4" s="1133"/>
      <c r="G4" s="1133"/>
      <c r="H4" s="1133"/>
      <c r="I4" s="1133"/>
      <c r="J4" s="1133"/>
    </row>
    <row r="5" spans="1:10" ht="18.75" customHeight="1">
      <c r="A5" s="585"/>
      <c r="B5" s="586" t="s">
        <v>414</v>
      </c>
      <c r="C5" s="585"/>
      <c r="D5" s="585"/>
      <c r="E5" s="585"/>
      <c r="F5" s="585"/>
      <c r="G5" s="585"/>
      <c r="H5" s="587" t="s">
        <v>475</v>
      </c>
      <c r="I5" s="585"/>
      <c r="J5" s="585"/>
    </row>
    <row r="6" spans="1:10" ht="18" customHeight="1">
      <c r="A6" s="588"/>
      <c r="B6" s="585" t="s">
        <v>228</v>
      </c>
      <c r="C6" s="588"/>
      <c r="D6" s="588"/>
      <c r="E6" s="588"/>
      <c r="F6" s="585"/>
      <c r="G6" s="589"/>
      <c r="H6" s="590" t="s">
        <v>476</v>
      </c>
      <c r="I6" s="589"/>
      <c r="J6" s="588"/>
    </row>
    <row r="7" spans="1:10" s="593" customFormat="1" ht="28.5" customHeight="1" thickBot="1">
      <c r="A7" s="591"/>
      <c r="B7" s="592" t="s">
        <v>227</v>
      </c>
      <c r="C7" s="592"/>
      <c r="D7" s="592"/>
      <c r="E7" s="592"/>
      <c r="F7" s="592"/>
      <c r="G7" s="592" t="s">
        <v>345</v>
      </c>
      <c r="H7" s="592"/>
      <c r="I7" s="592"/>
      <c r="J7" s="591"/>
    </row>
    <row r="8" spans="1:10" s="68" customFormat="1" ht="23.25" customHeight="1" thickBot="1">
      <c r="A8" s="594" t="s">
        <v>125</v>
      </c>
      <c r="B8" s="806" t="s">
        <v>231</v>
      </c>
      <c r="C8" s="806" t="s">
        <v>477</v>
      </c>
      <c r="D8" s="1130" t="s">
        <v>484</v>
      </c>
      <c r="E8" s="1130"/>
      <c r="F8" s="1130"/>
      <c r="G8" s="1130"/>
      <c r="H8" s="1130" t="s">
        <v>494</v>
      </c>
      <c r="I8" s="1130"/>
      <c r="J8" s="595" t="s">
        <v>496</v>
      </c>
    </row>
    <row r="9" spans="1:10" ht="23.25" customHeight="1">
      <c r="A9" s="596"/>
      <c r="B9" s="597"/>
      <c r="C9" s="597"/>
      <c r="D9" s="1128"/>
      <c r="E9" s="1128"/>
      <c r="F9" s="1128"/>
      <c r="G9" s="1128"/>
      <c r="H9" s="1128"/>
      <c r="I9" s="1128"/>
      <c r="J9" s="598"/>
    </row>
    <row r="10" spans="1:10" ht="23.25" customHeight="1">
      <c r="A10" s="599"/>
      <c r="B10" s="600"/>
      <c r="C10" s="600"/>
      <c r="D10" s="1127"/>
      <c r="E10" s="1127"/>
      <c r="F10" s="1127"/>
      <c r="G10" s="1127"/>
      <c r="H10" s="1127"/>
      <c r="I10" s="1127"/>
      <c r="J10" s="601"/>
    </row>
    <row r="11" spans="1:10" ht="23.25" customHeight="1">
      <c r="A11" s="599"/>
      <c r="B11" s="600"/>
      <c r="C11" s="600"/>
      <c r="D11" s="1127"/>
      <c r="E11" s="1127"/>
      <c r="F11" s="1127"/>
      <c r="G11" s="1127"/>
      <c r="H11" s="1127"/>
      <c r="I11" s="1127"/>
      <c r="J11" s="601"/>
    </row>
    <row r="12" spans="1:10" ht="23.25" customHeight="1">
      <c r="A12" s="599"/>
      <c r="B12" s="600"/>
      <c r="C12" s="600"/>
      <c r="D12" s="1127"/>
      <c r="E12" s="1127"/>
      <c r="F12" s="1127"/>
      <c r="G12" s="1127"/>
      <c r="H12" s="1127"/>
      <c r="I12" s="1127"/>
      <c r="J12" s="601"/>
    </row>
    <row r="13" spans="1:10" ht="23.25" customHeight="1">
      <c r="A13" s="599"/>
      <c r="B13" s="600"/>
      <c r="C13" s="600"/>
      <c r="D13" s="1127"/>
      <c r="E13" s="1127"/>
      <c r="F13" s="1127"/>
      <c r="G13" s="1127"/>
      <c r="H13" s="1127"/>
      <c r="I13" s="1127"/>
      <c r="J13" s="601"/>
    </row>
    <row r="14" spans="1:10" ht="23.25" customHeight="1">
      <c r="A14" s="599"/>
      <c r="B14" s="600"/>
      <c r="C14" s="600"/>
      <c r="D14" s="1127"/>
      <c r="E14" s="1127"/>
      <c r="F14" s="1127"/>
      <c r="G14" s="1127"/>
      <c r="H14" s="1127"/>
      <c r="I14" s="1127"/>
      <c r="J14" s="601"/>
    </row>
    <row r="15" spans="1:10" ht="24.75" customHeight="1">
      <c r="A15" s="599"/>
      <c r="B15" s="602"/>
      <c r="C15" s="602"/>
      <c r="D15" s="1127"/>
      <c r="E15" s="1127"/>
      <c r="F15" s="1127"/>
      <c r="G15" s="1127"/>
      <c r="H15" s="1127"/>
      <c r="I15" s="1127"/>
      <c r="J15" s="603"/>
    </row>
    <row r="16" spans="1:10" ht="24.75" customHeight="1">
      <c r="A16" s="599"/>
      <c r="B16" s="602"/>
      <c r="C16" s="602"/>
      <c r="D16" s="1127"/>
      <c r="E16" s="1127"/>
      <c r="F16" s="1127"/>
      <c r="G16" s="1127"/>
      <c r="H16" s="1127"/>
      <c r="I16" s="1127"/>
      <c r="J16" s="603"/>
    </row>
    <row r="17" spans="1:10" ht="24.75" customHeight="1" thickBot="1">
      <c r="A17" s="604"/>
      <c r="B17" s="605"/>
      <c r="C17" s="605"/>
      <c r="D17" s="1131"/>
      <c r="E17" s="1131"/>
      <c r="F17" s="1131"/>
      <c r="G17" s="1131"/>
      <c r="H17" s="1131"/>
      <c r="I17" s="1131"/>
      <c r="J17" s="606"/>
    </row>
    <row r="18" spans="1:10" ht="12" customHeight="1">
      <c r="A18" s="327" t="s">
        <v>83</v>
      </c>
      <c r="B18" s="582"/>
      <c r="C18" s="582"/>
      <c r="D18" s="582"/>
      <c r="E18" s="582"/>
      <c r="F18" s="582"/>
      <c r="G18" s="582"/>
      <c r="H18" s="582"/>
      <c r="I18" s="582"/>
      <c r="J18" s="582"/>
    </row>
    <row r="19" spans="1:10" ht="12" customHeight="1">
      <c r="A19" s="835" t="s">
        <v>495</v>
      </c>
      <c r="B19" s="582"/>
      <c r="C19" s="582"/>
      <c r="D19" s="582"/>
      <c r="E19" s="582"/>
      <c r="F19" s="582"/>
      <c r="G19" s="582"/>
      <c r="H19" s="582"/>
      <c r="I19" s="582"/>
      <c r="J19" s="582"/>
    </row>
    <row r="20" spans="1:10" ht="12" customHeight="1">
      <c r="A20" s="835" t="s">
        <v>497</v>
      </c>
      <c r="B20" s="582"/>
      <c r="C20" s="582"/>
      <c r="D20" s="582"/>
      <c r="E20" s="582"/>
      <c r="F20" s="582"/>
      <c r="G20" s="582"/>
      <c r="H20" s="582"/>
      <c r="I20" s="582"/>
      <c r="J20" s="582"/>
    </row>
    <row r="21" spans="1:10" ht="12" customHeight="1">
      <c r="A21" s="835"/>
      <c r="B21" s="582"/>
      <c r="C21" s="582"/>
      <c r="D21" s="582"/>
      <c r="E21" s="582"/>
      <c r="F21" s="582"/>
      <c r="G21" s="582"/>
      <c r="H21" s="582"/>
      <c r="I21" s="582"/>
      <c r="J21" s="582"/>
    </row>
    <row r="22" spans="1:10" ht="18" customHeight="1">
      <c r="D22" s="380"/>
      <c r="G22" s="68"/>
      <c r="H22" s="68"/>
      <c r="I22" s="380"/>
      <c r="J22" s="380"/>
    </row>
    <row r="23" spans="1:10" ht="18" customHeight="1">
      <c r="D23" s="381"/>
      <c r="E23" s="69"/>
      <c r="F23" s="69"/>
      <c r="G23" s="68"/>
      <c r="H23" s="68"/>
      <c r="I23" s="381"/>
      <c r="J23" s="381"/>
    </row>
    <row r="24" spans="1:10">
      <c r="D24" s="333" t="s">
        <v>81</v>
      </c>
      <c r="E24" s="69"/>
      <c r="F24" s="69"/>
      <c r="G24" s="68"/>
      <c r="H24" s="68"/>
      <c r="I24" s="23" t="s">
        <v>81</v>
      </c>
      <c r="J24" s="607"/>
    </row>
    <row r="25" spans="1:10">
      <c r="D25" s="326" t="s">
        <v>80</v>
      </c>
      <c r="E25" s="69"/>
      <c r="F25" s="69"/>
      <c r="G25" s="68"/>
      <c r="H25" s="68"/>
      <c r="I25" s="995" t="s">
        <v>80</v>
      </c>
      <c r="J25" s="995"/>
    </row>
  </sheetData>
  <sheetProtection formatCells="0" formatColumns="0" formatRows="0" insertColumns="0" insertRows="0" deleteColumns="0" deleteRows="0"/>
  <customSheetViews>
    <customSheetView guid="{2CDF66C1-2E14-433D-A856-BB9EBDF6AFE8}" scale="105" showPageBreaks="1" fitToPage="1" printArea="1" view="pageBreakPreview">
      <selection activeCell="A18" sqref="A18"/>
      <pageMargins left="0.59055118110236227" right="0.39370078740157483" top="0.59055118110236227" bottom="0.39370078740157483" header="0.19685039370078741" footer="0.19685039370078741"/>
      <printOptions horizontalCentered="1"/>
      <pageSetup paperSize="9" orientation="landscape" r:id="rId1"/>
      <headerFooter alignWithMargins="0"/>
    </customSheetView>
  </customSheetViews>
  <mergeCells count="24">
    <mergeCell ref="A1:J1"/>
    <mergeCell ref="I25:J25"/>
    <mergeCell ref="D8:G8"/>
    <mergeCell ref="H8:I8"/>
    <mergeCell ref="D15:G15"/>
    <mergeCell ref="H15:I15"/>
    <mergeCell ref="D16:G16"/>
    <mergeCell ref="D9:G9"/>
    <mergeCell ref="H13:I13"/>
    <mergeCell ref="H14:I14"/>
    <mergeCell ref="H16:I16"/>
    <mergeCell ref="D17:G17"/>
    <mergeCell ref="H17:I17"/>
    <mergeCell ref="A4:J4"/>
    <mergeCell ref="A3:J3"/>
    <mergeCell ref="D14:G14"/>
    <mergeCell ref="D12:G12"/>
    <mergeCell ref="D11:G11"/>
    <mergeCell ref="D13:G13"/>
    <mergeCell ref="H9:I9"/>
    <mergeCell ref="H10:I10"/>
    <mergeCell ref="H11:I11"/>
    <mergeCell ref="D10:G10"/>
    <mergeCell ref="H12:I12"/>
  </mergeCells>
  <printOptions horizontalCentered="1"/>
  <pageMargins left="0.59055118110236227" right="0.39370078740157483" top="0.59055118110236227" bottom="0.39370078740157483" header="0.19685039370078741" footer="0.19685039370078741"/>
  <pageSetup paperSize="9" orientation="landscape" r:id="rId2"/>
  <headerFooter alignWithMargins="0"/>
  <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view="pageBreakPreview" zoomScale="80" zoomScaleNormal="100" zoomScaleSheetLayoutView="80" workbookViewId="0">
      <selection activeCell="N19" sqref="N19"/>
    </sheetView>
  </sheetViews>
  <sheetFormatPr defaultColWidth="9.140625" defaultRowHeight="12.75"/>
  <cols>
    <col min="1" max="1" width="5.42578125" style="611" customWidth="1"/>
    <col min="2" max="2" width="5.28515625" style="611" customWidth="1"/>
    <col min="3" max="3" width="15.5703125" style="611" customWidth="1"/>
    <col min="4" max="4" width="33.28515625" style="611" customWidth="1"/>
    <col min="5" max="5" width="24.28515625" style="611" customWidth="1"/>
    <col min="6" max="6" width="2.85546875" style="611" customWidth="1"/>
    <col min="7" max="16384" width="9.140625" style="611"/>
  </cols>
  <sheetData>
    <row r="1" spans="1:6" ht="15" customHeight="1">
      <c r="A1" s="1021" t="s">
        <v>416</v>
      </c>
      <c r="B1" s="1021"/>
      <c r="C1" s="1021"/>
      <c r="D1" s="1021"/>
      <c r="E1" s="1021"/>
      <c r="F1" s="1021"/>
    </row>
    <row r="2" spans="1:6">
      <c r="A2" s="70" t="s">
        <v>417</v>
      </c>
      <c r="B2" s="70"/>
      <c r="C2" s="612"/>
    </row>
    <row r="3" spans="1:6">
      <c r="A3" s="70" t="s">
        <v>410</v>
      </c>
      <c r="B3" s="70"/>
      <c r="C3" s="612"/>
    </row>
    <row r="4" spans="1:6" ht="31.5" customHeight="1"/>
    <row r="5" spans="1:6" ht="18.75" customHeight="1">
      <c r="A5" s="1037" t="s">
        <v>232</v>
      </c>
      <c r="B5" s="1037"/>
      <c r="C5" s="1037"/>
      <c r="D5" s="1037"/>
      <c r="E5" s="1037"/>
      <c r="F5" s="1037"/>
    </row>
    <row r="6" spans="1:6" ht="57.75" customHeight="1">
      <c r="A6" s="1038" t="s">
        <v>306</v>
      </c>
      <c r="B6" s="1038"/>
      <c r="C6" s="1038"/>
      <c r="D6" s="1038"/>
      <c r="E6" s="1038"/>
      <c r="F6" s="1038"/>
    </row>
    <row r="7" spans="1:6" ht="15.75" customHeight="1">
      <c r="A7" s="1146"/>
      <c r="B7" s="1146"/>
      <c r="C7" s="1146"/>
      <c r="D7" s="1146"/>
      <c r="E7" s="1146"/>
      <c r="F7" s="1146"/>
    </row>
    <row r="8" spans="1:6" ht="13.5" thickBot="1">
      <c r="A8" s="608"/>
      <c r="B8" s="328"/>
      <c r="C8" s="328"/>
      <c r="D8" s="328"/>
      <c r="E8" s="328"/>
      <c r="F8" s="608"/>
    </row>
    <row r="9" spans="1:6" s="828" customFormat="1" ht="23.25" customHeight="1">
      <c r="A9" s="636"/>
      <c r="B9" s="826" t="s">
        <v>125</v>
      </c>
      <c r="C9" s="1136" t="s">
        <v>231</v>
      </c>
      <c r="D9" s="1137"/>
      <c r="E9" s="827" t="s">
        <v>230</v>
      </c>
      <c r="F9" s="636"/>
    </row>
    <row r="10" spans="1:6" ht="23.25" customHeight="1">
      <c r="B10" s="613" t="s">
        <v>109</v>
      </c>
      <c r="C10" s="1138" t="s">
        <v>358</v>
      </c>
      <c r="D10" s="1139"/>
      <c r="E10" s="614">
        <v>0</v>
      </c>
    </row>
    <row r="11" spans="1:6" ht="23.25" customHeight="1">
      <c r="B11" s="613" t="s">
        <v>108</v>
      </c>
      <c r="C11" s="1138" t="s">
        <v>359</v>
      </c>
      <c r="D11" s="1139"/>
      <c r="E11" s="614">
        <v>0</v>
      </c>
    </row>
    <row r="12" spans="1:6" ht="23.25" customHeight="1">
      <c r="B12" s="613" t="s">
        <v>106</v>
      </c>
      <c r="C12" s="1138" t="s">
        <v>360</v>
      </c>
      <c r="D12" s="1139"/>
      <c r="E12" s="614">
        <v>0</v>
      </c>
    </row>
    <row r="13" spans="1:6" ht="23.25" customHeight="1">
      <c r="B13" s="613" t="s">
        <v>104</v>
      </c>
      <c r="C13" s="1138" t="s">
        <v>361</v>
      </c>
      <c r="D13" s="1139"/>
      <c r="E13" s="614">
        <v>0</v>
      </c>
    </row>
    <row r="14" spans="1:6" ht="23.25" customHeight="1">
      <c r="B14" s="613" t="s">
        <v>102</v>
      </c>
      <c r="C14" s="1138" t="s">
        <v>362</v>
      </c>
      <c r="D14" s="1139"/>
      <c r="E14" s="614">
        <v>0</v>
      </c>
    </row>
    <row r="15" spans="1:6" ht="23.25" customHeight="1">
      <c r="B15" s="613" t="s">
        <v>99</v>
      </c>
      <c r="C15" s="1138" t="s">
        <v>363</v>
      </c>
      <c r="D15" s="1139"/>
      <c r="E15" s="614">
        <v>0</v>
      </c>
    </row>
    <row r="16" spans="1:6" ht="23.25" customHeight="1">
      <c r="B16" s="613" t="s">
        <v>98</v>
      </c>
      <c r="C16" s="1138" t="s">
        <v>364</v>
      </c>
      <c r="D16" s="1139"/>
      <c r="E16" s="614">
        <v>0</v>
      </c>
    </row>
    <row r="17" spans="1:6" ht="23.25" customHeight="1">
      <c r="B17" s="613" t="s">
        <v>97</v>
      </c>
      <c r="C17" s="1138" t="s">
        <v>365</v>
      </c>
      <c r="D17" s="1139"/>
      <c r="E17" s="614">
        <v>0</v>
      </c>
    </row>
    <row r="18" spans="1:6" ht="23.25" customHeight="1">
      <c r="B18" s="613" t="s">
        <v>96</v>
      </c>
      <c r="C18" s="1138" t="s">
        <v>366</v>
      </c>
      <c r="D18" s="1139"/>
      <c r="E18" s="614">
        <v>0</v>
      </c>
    </row>
    <row r="19" spans="1:6" ht="23.25" customHeight="1">
      <c r="B19" s="613" t="s">
        <v>94</v>
      </c>
      <c r="C19" s="1138" t="s">
        <v>367</v>
      </c>
      <c r="D19" s="1139"/>
      <c r="E19" s="614">
        <v>0</v>
      </c>
    </row>
    <row r="20" spans="1:6" ht="23.25" customHeight="1">
      <c r="B20" s="613" t="s">
        <v>92</v>
      </c>
      <c r="C20" s="1138" t="s">
        <v>368</v>
      </c>
      <c r="D20" s="1139"/>
      <c r="E20" s="614">
        <v>0</v>
      </c>
    </row>
    <row r="21" spans="1:6" ht="23.25" customHeight="1">
      <c r="B21" s="613" t="s">
        <v>91</v>
      </c>
      <c r="C21" s="1138" t="s">
        <v>369</v>
      </c>
      <c r="D21" s="1139"/>
      <c r="E21" s="614">
        <v>0</v>
      </c>
    </row>
    <row r="22" spans="1:6" ht="23.25" customHeight="1" thickBot="1">
      <c r="B22" s="1140" t="s">
        <v>120</v>
      </c>
      <c r="C22" s="1141"/>
      <c r="D22" s="1142"/>
      <c r="E22" s="615">
        <f>SUM(E10:E21)</f>
        <v>0</v>
      </c>
    </row>
    <row r="23" spans="1:6">
      <c r="A23" s="611" t="s">
        <v>83</v>
      </c>
    </row>
    <row r="24" spans="1:6">
      <c r="B24" s="608"/>
      <c r="C24" s="608"/>
      <c r="D24" s="608"/>
    </row>
    <row r="26" spans="1:6">
      <c r="A26" s="1144" t="s">
        <v>229</v>
      </c>
      <c r="B26" s="1144"/>
      <c r="C26" s="1144"/>
      <c r="D26" s="1144"/>
      <c r="E26" s="1144"/>
      <c r="F26" s="608"/>
    </row>
    <row r="27" spans="1:6" ht="20.25" customHeight="1">
      <c r="A27" s="1143"/>
      <c r="B27" s="1143"/>
      <c r="C27" s="1143"/>
      <c r="D27" s="1143"/>
      <c r="E27" s="1143"/>
      <c r="F27" s="608"/>
    </row>
    <row r="28" spans="1:6">
      <c r="B28" s="608"/>
      <c r="C28" s="1144"/>
      <c r="D28" s="1144"/>
      <c r="E28" s="1144"/>
      <c r="F28" s="608"/>
    </row>
    <row r="29" spans="1:6">
      <c r="F29" s="608"/>
    </row>
    <row r="30" spans="1:6">
      <c r="A30" s="616"/>
      <c r="B30" s="616"/>
      <c r="C30" s="616"/>
      <c r="D30" s="10"/>
      <c r="E30" s="616"/>
      <c r="F30" s="608"/>
    </row>
    <row r="31" spans="1:6">
      <c r="A31" s="617"/>
      <c r="B31" s="617"/>
      <c r="C31" s="617"/>
      <c r="D31" s="10"/>
      <c r="E31" s="617"/>
      <c r="F31" s="608"/>
    </row>
    <row r="32" spans="1:6">
      <c r="A32" s="1145" t="s">
        <v>81</v>
      </c>
      <c r="B32" s="1145"/>
      <c r="C32" s="1145"/>
      <c r="D32" s="10"/>
      <c r="E32" s="609" t="s">
        <v>81</v>
      </c>
      <c r="F32" s="608"/>
    </row>
    <row r="33" spans="1:5">
      <c r="A33" s="1135" t="s">
        <v>80</v>
      </c>
      <c r="B33" s="1135"/>
      <c r="C33" s="1135"/>
      <c r="E33" s="610" t="s">
        <v>80</v>
      </c>
    </row>
  </sheetData>
  <sheetProtection formatCells="0" formatColumns="0" formatRows="0" insertColumns="0" insertRows="0" deleteColumns="0" deleteRows="0"/>
  <customSheetViews>
    <customSheetView guid="{2CDF66C1-2E14-433D-A856-BB9EBDF6AFE8}" scale="80" showPageBreaks="1" view="pageBreakPreview">
      <selection activeCell="A23" sqref="A23"/>
      <pageMargins left="0.70866141732283472" right="0.70866141732283472" top="0.74803149606299213" bottom="0.74803149606299213" header="0.31496062992125984" footer="0.31496062992125984"/>
      <pageSetup paperSize="9" scale="41" orientation="portrait" r:id="rId1"/>
    </customSheetView>
  </customSheetViews>
  <mergeCells count="23">
    <mergeCell ref="A1:F1"/>
    <mergeCell ref="C28:E28"/>
    <mergeCell ref="C16:D16"/>
    <mergeCell ref="C17:D17"/>
    <mergeCell ref="A5:F5"/>
    <mergeCell ref="A6:F6"/>
    <mergeCell ref="A7:F7"/>
    <mergeCell ref="A33:C33"/>
    <mergeCell ref="C9:D9"/>
    <mergeCell ref="C10:D10"/>
    <mergeCell ref="C11:D11"/>
    <mergeCell ref="C12:D12"/>
    <mergeCell ref="C13:D13"/>
    <mergeCell ref="C14:D14"/>
    <mergeCell ref="C15:D15"/>
    <mergeCell ref="B22:D22"/>
    <mergeCell ref="A27:E27"/>
    <mergeCell ref="A26:E26"/>
    <mergeCell ref="A32:C32"/>
    <mergeCell ref="C18:D18"/>
    <mergeCell ref="C19:D19"/>
    <mergeCell ref="C20:D20"/>
    <mergeCell ref="C21:D21"/>
  </mergeCells>
  <dataValidations count="1">
    <dataValidation type="textLength" allowBlank="1" showInputMessage="1" showErrorMessage="1" error="Sprawdź czy wprowadziłeś co najmniej 26 cyfr lub 32 znaki (ze spacjami)_x000a_" prompt="Numer rachunku_x000a__x000a_zalecany format:_x000a_00 0000 0000 0000 0000 0000 0000" sqref="A27:E27">
      <formula1>26</formula1>
      <formula2>32</formula2>
    </dataValidation>
  </dataValidations>
  <pageMargins left="0.70866141732283472" right="0.70866141732283472" top="0.74803149606299213" bottom="0.74803149606299213" header="0.31496062992125984" footer="0.31496062992125984"/>
  <pageSetup paperSize="9" scale="41" orientation="portrait"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3"/>
  <sheetViews>
    <sheetView showGridLines="0" view="pageBreakPreview" topLeftCell="A13" zoomScale="80" zoomScaleNormal="90" zoomScaleSheetLayoutView="80" workbookViewId="0">
      <selection activeCell="K22" sqref="K22"/>
    </sheetView>
  </sheetViews>
  <sheetFormatPr defaultColWidth="9.140625" defaultRowHeight="12.75"/>
  <cols>
    <col min="1" max="1" width="3.85546875" style="331" bestFit="1" customWidth="1"/>
    <col min="2" max="2" width="37.7109375" style="20" customWidth="1"/>
    <col min="3" max="3" width="12.7109375" style="20" customWidth="1"/>
    <col min="4" max="4" width="14.42578125" style="20" customWidth="1"/>
    <col min="5" max="5" width="12.28515625" style="20" customWidth="1"/>
    <col min="6" max="6" width="8" style="20" bestFit="1" customWidth="1"/>
    <col min="7" max="7" width="12.140625" style="20" customWidth="1"/>
    <col min="8" max="8" width="14.28515625" style="71" customWidth="1"/>
    <col min="9" max="9" width="12.7109375" style="71" customWidth="1"/>
    <col min="10" max="10" width="13.7109375" style="20" customWidth="1"/>
    <col min="11" max="11" width="31.85546875" style="20" bestFit="1" customWidth="1"/>
    <col min="12" max="16384" width="9.140625" style="20"/>
  </cols>
  <sheetData>
    <row r="1" spans="1:10" ht="17.25" customHeight="1">
      <c r="A1" s="1056" t="s">
        <v>420</v>
      </c>
      <c r="B1" s="1056"/>
      <c r="C1" s="1056"/>
      <c r="D1" s="1056"/>
      <c r="E1" s="1056"/>
      <c r="F1" s="1056"/>
      <c r="G1" s="1056"/>
      <c r="H1" s="1056"/>
      <c r="I1" s="1056"/>
      <c r="J1" s="1056"/>
    </row>
    <row r="2" spans="1:10">
      <c r="A2" s="8" t="s">
        <v>118</v>
      </c>
      <c r="B2" s="8"/>
    </row>
    <row r="3" spans="1:10" ht="17.25" customHeight="1">
      <c r="A3" s="8" t="s">
        <v>159</v>
      </c>
      <c r="B3" s="8"/>
      <c r="G3" s="395"/>
      <c r="H3" s="325"/>
      <c r="I3" s="325"/>
      <c r="J3" s="325"/>
    </row>
    <row r="4" spans="1:10" ht="12.75" customHeight="1">
      <c r="A4" s="618"/>
      <c r="B4" s="618"/>
    </row>
    <row r="5" spans="1:10" ht="15.75" customHeight="1">
      <c r="A5" s="1171" t="s">
        <v>238</v>
      </c>
      <c r="B5" s="1171"/>
      <c r="C5" s="1171"/>
      <c r="D5" s="1171"/>
      <c r="E5" s="1171"/>
      <c r="F5" s="1171"/>
      <c r="G5" s="1171"/>
      <c r="H5" s="1171"/>
      <c r="I5" s="1171"/>
      <c r="J5" s="1171"/>
    </row>
    <row r="6" spans="1:10" ht="15.75" customHeight="1">
      <c r="A6" s="1154" t="s">
        <v>237</v>
      </c>
      <c r="B6" s="1154"/>
      <c r="C6" s="1154"/>
      <c r="D6" s="1154"/>
      <c r="E6" s="1154"/>
      <c r="F6" s="1154"/>
      <c r="G6" s="1154"/>
      <c r="H6" s="1154"/>
      <c r="I6" s="1154"/>
      <c r="J6" s="1154"/>
    </row>
    <row r="7" spans="1:10" ht="15.75" customHeight="1">
      <c r="A7" s="1154" t="s">
        <v>236</v>
      </c>
      <c r="B7" s="1154"/>
      <c r="C7" s="1154"/>
      <c r="D7" s="1154"/>
      <c r="E7" s="1154"/>
      <c r="F7" s="1154"/>
      <c r="G7" s="1154"/>
      <c r="H7" s="1154"/>
      <c r="I7" s="1154"/>
      <c r="J7" s="1154"/>
    </row>
    <row r="8" spans="1:10" ht="45" customHeight="1">
      <c r="A8" s="1068" t="s">
        <v>306</v>
      </c>
      <c r="B8" s="1068"/>
      <c r="C8" s="1068"/>
      <c r="D8" s="1068"/>
      <c r="E8" s="1068"/>
      <c r="F8" s="1068"/>
      <c r="G8" s="1068"/>
      <c r="H8" s="1068"/>
      <c r="I8" s="1068"/>
      <c r="J8" s="1068"/>
    </row>
    <row r="9" spans="1:10" ht="13.5" thickBot="1">
      <c r="B9" s="330"/>
      <c r="C9" s="330"/>
      <c r="D9" s="330"/>
      <c r="E9" s="330"/>
      <c r="F9" s="330"/>
      <c r="G9" s="330"/>
      <c r="H9" s="92"/>
      <c r="I9" s="92"/>
      <c r="J9" s="91"/>
    </row>
    <row r="10" spans="1:10" ht="32.25" customHeight="1">
      <c r="A10" s="1157" t="s">
        <v>116</v>
      </c>
      <c r="B10" s="1161" t="s">
        <v>115</v>
      </c>
      <c r="C10" s="1163" t="s">
        <v>235</v>
      </c>
      <c r="D10" s="1163"/>
      <c r="E10" s="1163"/>
      <c r="F10" s="1164"/>
      <c r="G10" s="1159" t="s">
        <v>234</v>
      </c>
      <c r="H10" s="1159"/>
      <c r="I10" s="1159"/>
      <c r="J10" s="1160"/>
    </row>
    <row r="11" spans="1:10" ht="49.5" customHeight="1" thickBot="1">
      <c r="A11" s="1158"/>
      <c r="B11" s="1162"/>
      <c r="C11" s="90" t="s">
        <v>114</v>
      </c>
      <c r="D11" s="90" t="s">
        <v>233</v>
      </c>
      <c r="E11" s="90" t="s">
        <v>154</v>
      </c>
      <c r="F11" s="86" t="s">
        <v>111</v>
      </c>
      <c r="G11" s="89" t="s">
        <v>114</v>
      </c>
      <c r="H11" s="88" t="s">
        <v>233</v>
      </c>
      <c r="I11" s="87" t="s">
        <v>154</v>
      </c>
      <c r="J11" s="86" t="s">
        <v>111</v>
      </c>
    </row>
    <row r="12" spans="1:10" ht="21" customHeight="1" thickBot="1">
      <c r="A12" s="1149" t="s">
        <v>110</v>
      </c>
      <c r="B12" s="1147"/>
      <c r="C12" s="1147"/>
      <c r="D12" s="1147"/>
      <c r="E12" s="1147"/>
      <c r="F12" s="1147"/>
      <c r="G12" s="1042"/>
      <c r="H12" s="1042"/>
      <c r="I12" s="1042"/>
      <c r="J12" s="1150"/>
    </row>
    <row r="13" spans="1:10" ht="24" customHeight="1">
      <c r="A13" s="85" t="s">
        <v>109</v>
      </c>
      <c r="B13" s="341" t="s">
        <v>103</v>
      </c>
      <c r="C13" s="254">
        <v>0</v>
      </c>
      <c r="D13" s="254">
        <v>0</v>
      </c>
      <c r="E13" s="255">
        <f t="shared" ref="E13:E17" si="0">SUM(C13:D13)</f>
        <v>0</v>
      </c>
      <c r="F13" s="344">
        <f>COUNTIF('Zał. 22'!D13:D31,"1")</f>
        <v>0</v>
      </c>
      <c r="G13" s="259">
        <v>0</v>
      </c>
      <c r="H13" s="260">
        <v>0</v>
      </c>
      <c r="I13" s="261">
        <f>SUM(G13:H13)</f>
        <v>0</v>
      </c>
      <c r="J13" s="344">
        <f>COUNTIF('Zał. 22'!H13:H31,"1")</f>
        <v>0</v>
      </c>
    </row>
    <row r="14" spans="1:10" ht="24" customHeight="1">
      <c r="A14" s="84" t="s">
        <v>108</v>
      </c>
      <c r="B14" s="341" t="s">
        <v>101</v>
      </c>
      <c r="C14" s="256">
        <v>0</v>
      </c>
      <c r="D14" s="256">
        <v>0</v>
      </c>
      <c r="E14" s="257">
        <f t="shared" si="0"/>
        <v>0</v>
      </c>
      <c r="F14" s="344">
        <f>COUNTIF('Zał. 22'!D13:D31,"2")</f>
        <v>0</v>
      </c>
      <c r="G14" s="262">
        <v>0</v>
      </c>
      <c r="H14" s="263">
        <v>0</v>
      </c>
      <c r="I14" s="264">
        <f>SUM(G14:H14)</f>
        <v>0</v>
      </c>
      <c r="J14" s="344">
        <f>COUNTIF('Zał. 22'!H13:H31,"2")</f>
        <v>0</v>
      </c>
    </row>
    <row r="15" spans="1:10" ht="24" customHeight="1">
      <c r="A15" s="84" t="s">
        <v>106</v>
      </c>
      <c r="B15" s="341" t="s">
        <v>105</v>
      </c>
      <c r="C15" s="256">
        <v>0</v>
      </c>
      <c r="D15" s="256">
        <v>0</v>
      </c>
      <c r="E15" s="257">
        <f t="shared" si="0"/>
        <v>0</v>
      </c>
      <c r="F15" s="344">
        <f>COUNTIF('Zał. 22'!D13:D31,"3 (MP/PP")+COUNTIF('Zał. 22'!D13:D31,"3 (ZK)")</f>
        <v>0</v>
      </c>
      <c r="G15" s="262">
        <v>0</v>
      </c>
      <c r="H15" s="263">
        <v>0</v>
      </c>
      <c r="I15" s="264">
        <f>SUM(G15:H15)</f>
        <v>0</v>
      </c>
      <c r="J15" s="344">
        <f>COUNTIF('Zał. 22'!H13:H31,"3 (MP/PP")+COUNTIF('Zał. 22'!H13:H31,"3 (ZK)")</f>
        <v>0</v>
      </c>
    </row>
    <row r="16" spans="1:10" ht="24" customHeight="1">
      <c r="A16" s="84" t="s">
        <v>104</v>
      </c>
      <c r="B16" s="341" t="s">
        <v>107</v>
      </c>
      <c r="C16" s="256">
        <v>0</v>
      </c>
      <c r="D16" s="256">
        <v>0</v>
      </c>
      <c r="E16" s="257">
        <f t="shared" si="0"/>
        <v>0</v>
      </c>
      <c r="F16" s="344">
        <f>COUNTIF('Zał. 22'!D11:D31,"4")</f>
        <v>0</v>
      </c>
      <c r="G16" s="262">
        <v>0</v>
      </c>
      <c r="H16" s="263">
        <v>0</v>
      </c>
      <c r="I16" s="264">
        <f>SUM(G16:H16)</f>
        <v>0</v>
      </c>
      <c r="J16" s="344">
        <f>COUNTIF('Zał. 22'!H11:H31,"4")</f>
        <v>0</v>
      </c>
    </row>
    <row r="17" spans="1:12" s="1" customFormat="1" ht="24" customHeight="1">
      <c r="A17" s="114" t="s">
        <v>102</v>
      </c>
      <c r="B17" s="341" t="s">
        <v>292</v>
      </c>
      <c r="C17" s="345">
        <v>0</v>
      </c>
      <c r="D17" s="345">
        <v>0</v>
      </c>
      <c r="E17" s="402">
        <f t="shared" si="0"/>
        <v>0</v>
      </c>
      <c r="F17" s="344">
        <f>COUNTIF('Zał. 22'!D13:D31,"5")</f>
        <v>0</v>
      </c>
      <c r="G17" s="262">
        <v>0</v>
      </c>
      <c r="H17" s="263">
        <v>0</v>
      </c>
      <c r="I17" s="264">
        <f t="shared" ref="I17" si="1">SUM(G17:H17)</f>
        <v>0</v>
      </c>
      <c r="J17" s="344">
        <f>COUNTIF('Zał. 22'!H13:H31,"5")</f>
        <v>0</v>
      </c>
    </row>
    <row r="18" spans="1:12" s="65" customFormat="1" ht="20.25" customHeight="1" thickBot="1">
      <c r="A18" s="1151" t="s">
        <v>454</v>
      </c>
      <c r="B18" s="1152"/>
      <c r="C18" s="258">
        <f t="shared" ref="C18:J18" si="2">SUM(C13:C17)</f>
        <v>0</v>
      </c>
      <c r="D18" s="258">
        <f t="shared" si="2"/>
        <v>0</v>
      </c>
      <c r="E18" s="258">
        <f t="shared" si="2"/>
        <v>0</v>
      </c>
      <c r="F18" s="183">
        <f t="shared" si="2"/>
        <v>0</v>
      </c>
      <c r="G18" s="265">
        <f t="shared" si="2"/>
        <v>0</v>
      </c>
      <c r="H18" s="258">
        <f t="shared" si="2"/>
        <v>0</v>
      </c>
      <c r="I18" s="258">
        <f t="shared" si="2"/>
        <v>0</v>
      </c>
      <c r="J18" s="183">
        <f t="shared" si="2"/>
        <v>0</v>
      </c>
    </row>
    <row r="19" spans="1:12" ht="24" customHeight="1" thickBot="1">
      <c r="A19" s="1153" t="s">
        <v>100</v>
      </c>
      <c r="B19" s="1042"/>
      <c r="C19" s="1042"/>
      <c r="D19" s="1042"/>
      <c r="E19" s="1042"/>
      <c r="F19" s="1042"/>
      <c r="G19" s="1042"/>
      <c r="H19" s="1042"/>
      <c r="I19" s="1042"/>
      <c r="J19" s="1150"/>
    </row>
    <row r="20" spans="1:12" ht="25.5">
      <c r="A20" s="83" t="s">
        <v>99</v>
      </c>
      <c r="B20" s="349" t="s">
        <v>95</v>
      </c>
      <c r="C20" s="266">
        <v>0</v>
      </c>
      <c r="D20" s="266">
        <v>0</v>
      </c>
      <c r="E20" s="267">
        <f t="shared" ref="E20:E29" si="3">SUM(C20:D20)</f>
        <v>0</v>
      </c>
      <c r="F20" s="163">
        <v>0</v>
      </c>
      <c r="G20" s="278">
        <v>0</v>
      </c>
      <c r="H20" s="279">
        <v>0</v>
      </c>
      <c r="I20" s="280">
        <f t="shared" ref="I20:I29" si="4">SUM(G20:H20)</f>
        <v>0</v>
      </c>
      <c r="J20" s="188">
        <v>0</v>
      </c>
    </row>
    <row r="21" spans="1:12" ht="24" customHeight="1">
      <c r="A21" s="83" t="s">
        <v>98</v>
      </c>
      <c r="B21" s="353" t="s">
        <v>354</v>
      </c>
      <c r="C21" s="268">
        <v>0</v>
      </c>
      <c r="D21" s="268">
        <v>0</v>
      </c>
      <c r="E21" s="269">
        <f t="shared" si="3"/>
        <v>0</v>
      </c>
      <c r="F21" s="164"/>
      <c r="G21" s="281">
        <v>0</v>
      </c>
      <c r="H21" s="282">
        <v>0</v>
      </c>
      <c r="I21" s="283">
        <f t="shared" si="4"/>
        <v>0</v>
      </c>
      <c r="J21" s="189"/>
    </row>
    <row r="22" spans="1:12" ht="28.5" customHeight="1">
      <c r="A22" s="83" t="s">
        <v>97</v>
      </c>
      <c r="B22" s="357" t="s">
        <v>302</v>
      </c>
      <c r="C22" s="268">
        <v>0</v>
      </c>
      <c r="D22" s="268">
        <v>0</v>
      </c>
      <c r="E22" s="269">
        <f t="shared" ref="E22" si="5">SUM(C22:D22)</f>
        <v>0</v>
      </c>
      <c r="F22" s="164"/>
      <c r="G22" s="281">
        <v>0</v>
      </c>
      <c r="H22" s="282">
        <v>0</v>
      </c>
      <c r="I22" s="283">
        <f t="shared" ref="I22" si="6">SUM(G22:H22)</f>
        <v>0</v>
      </c>
      <c r="J22" s="190"/>
    </row>
    <row r="23" spans="1:12" ht="24" customHeight="1">
      <c r="A23" s="83" t="s">
        <v>96</v>
      </c>
      <c r="B23" s="359" t="s">
        <v>93</v>
      </c>
      <c r="C23" s="268">
        <v>0</v>
      </c>
      <c r="D23" s="268">
        <v>0</v>
      </c>
      <c r="E23" s="269">
        <f t="shared" si="3"/>
        <v>0</v>
      </c>
      <c r="F23" s="165">
        <v>0</v>
      </c>
      <c r="G23" s="284">
        <v>0</v>
      </c>
      <c r="H23" s="285">
        <v>0</v>
      </c>
      <c r="I23" s="286">
        <f t="shared" si="4"/>
        <v>0</v>
      </c>
      <c r="J23" s="191">
        <v>0</v>
      </c>
    </row>
    <row r="24" spans="1:12" ht="26.25" customHeight="1">
      <c r="A24" s="83" t="s">
        <v>94</v>
      </c>
      <c r="B24" s="357" t="s">
        <v>89</v>
      </c>
      <c r="C24" s="270">
        <v>0</v>
      </c>
      <c r="D24" s="270">
        <v>0</v>
      </c>
      <c r="E24" s="269">
        <f t="shared" si="3"/>
        <v>0</v>
      </c>
      <c r="F24" s="1165"/>
      <c r="G24" s="287">
        <v>0</v>
      </c>
      <c r="H24" s="282">
        <v>0</v>
      </c>
      <c r="I24" s="283">
        <f t="shared" si="4"/>
        <v>0</v>
      </c>
      <c r="J24" s="1167"/>
    </row>
    <row r="25" spans="1:12" ht="24" customHeight="1">
      <c r="A25" s="83" t="s">
        <v>92</v>
      </c>
      <c r="B25" s="357" t="s">
        <v>293</v>
      </c>
      <c r="C25" s="270">
        <v>0</v>
      </c>
      <c r="D25" s="270">
        <v>0</v>
      </c>
      <c r="E25" s="269">
        <f t="shared" si="3"/>
        <v>0</v>
      </c>
      <c r="F25" s="1165"/>
      <c r="G25" s="288">
        <v>0</v>
      </c>
      <c r="H25" s="289">
        <v>0</v>
      </c>
      <c r="I25" s="290">
        <f t="shared" si="4"/>
        <v>0</v>
      </c>
      <c r="J25" s="1167"/>
    </row>
    <row r="26" spans="1:12" ht="38.25">
      <c r="A26" s="83" t="s">
        <v>91</v>
      </c>
      <c r="B26" s="361" t="s">
        <v>87</v>
      </c>
      <c r="C26" s="270">
        <v>0</v>
      </c>
      <c r="D26" s="270">
        <v>0</v>
      </c>
      <c r="E26" s="269">
        <f t="shared" si="3"/>
        <v>0</v>
      </c>
      <c r="F26" s="1165"/>
      <c r="G26" s="291">
        <v>0</v>
      </c>
      <c r="H26" s="292">
        <v>0</v>
      </c>
      <c r="I26" s="293">
        <f t="shared" si="4"/>
        <v>0</v>
      </c>
      <c r="J26" s="1167"/>
    </row>
    <row r="27" spans="1:12" ht="48" customHeight="1">
      <c r="A27" s="83" t="s">
        <v>90</v>
      </c>
      <c r="B27" s="359" t="s">
        <v>294</v>
      </c>
      <c r="C27" s="271">
        <v>0</v>
      </c>
      <c r="D27" s="271">
        <v>0</v>
      </c>
      <c r="E27" s="272">
        <f t="shared" si="3"/>
        <v>0</v>
      </c>
      <c r="F27" s="1165"/>
      <c r="G27" s="294">
        <v>0</v>
      </c>
      <c r="H27" s="295">
        <v>0</v>
      </c>
      <c r="I27" s="296">
        <f t="shared" si="4"/>
        <v>0</v>
      </c>
      <c r="J27" s="1167"/>
    </row>
    <row r="28" spans="1:12" s="1" customFormat="1" ht="24" customHeight="1">
      <c r="A28" s="83" t="s">
        <v>88</v>
      </c>
      <c r="B28" s="359" t="s">
        <v>303</v>
      </c>
      <c r="C28" s="362">
        <v>0</v>
      </c>
      <c r="D28" s="362">
        <v>0</v>
      </c>
      <c r="E28" s="619">
        <f t="shared" si="3"/>
        <v>0</v>
      </c>
      <c r="F28" s="1165"/>
      <c r="G28" s="294">
        <v>0</v>
      </c>
      <c r="H28" s="295">
        <v>0</v>
      </c>
      <c r="I28" s="296">
        <f t="shared" si="4"/>
        <v>0</v>
      </c>
      <c r="J28" s="1167"/>
    </row>
    <row r="29" spans="1:12" ht="26.25" thickBot="1">
      <c r="A29" s="83" t="s">
        <v>86</v>
      </c>
      <c r="B29" s="364" t="s">
        <v>399</v>
      </c>
      <c r="C29" s="271">
        <v>0</v>
      </c>
      <c r="D29" s="271">
        <v>0</v>
      </c>
      <c r="E29" s="619">
        <f t="shared" si="3"/>
        <v>0</v>
      </c>
      <c r="F29" s="1166"/>
      <c r="G29" s="295">
        <v>0</v>
      </c>
      <c r="H29" s="297">
        <v>0</v>
      </c>
      <c r="I29" s="296">
        <f t="shared" si="4"/>
        <v>0</v>
      </c>
      <c r="J29" s="1168"/>
    </row>
    <row r="30" spans="1:12" s="65" customFormat="1" ht="21.75" customHeight="1" thickBot="1">
      <c r="A30" s="1155" t="s">
        <v>455</v>
      </c>
      <c r="B30" s="1156"/>
      <c r="C30" s="273">
        <f>SUM(C20:C29)</f>
        <v>0</v>
      </c>
      <c r="D30" s="273">
        <f>SUM(D20:D29)</f>
        <v>0</v>
      </c>
      <c r="E30" s="273">
        <f>SUM(E20:E29)</f>
        <v>0</v>
      </c>
      <c r="F30" s="184">
        <f>F20+F23</f>
        <v>0</v>
      </c>
      <c r="G30" s="298">
        <f>SUM(G20:G29)</f>
        <v>0</v>
      </c>
      <c r="H30" s="277">
        <f>SUM(H20:H29)</f>
        <v>0</v>
      </c>
      <c r="I30" s="273">
        <f>SUM(I20:I29)</f>
        <v>0</v>
      </c>
      <c r="J30" s="184">
        <f>J20+J23</f>
        <v>0</v>
      </c>
      <c r="K30" s="20"/>
      <c r="L30" s="20"/>
    </row>
    <row r="31" spans="1:12" s="65" customFormat="1" ht="21.75" customHeight="1" thickBot="1">
      <c r="A31" s="1169" t="s">
        <v>458</v>
      </c>
      <c r="B31" s="1170"/>
      <c r="C31" s="274">
        <f t="shared" ref="C31:J31" si="7">C18+C30</f>
        <v>0</v>
      </c>
      <c r="D31" s="274">
        <f t="shared" si="7"/>
        <v>0</v>
      </c>
      <c r="E31" s="274">
        <f t="shared" si="7"/>
        <v>0</v>
      </c>
      <c r="F31" s="185">
        <f t="shared" si="7"/>
        <v>0</v>
      </c>
      <c r="G31" s="274">
        <f t="shared" si="7"/>
        <v>0</v>
      </c>
      <c r="H31" s="274">
        <f t="shared" si="7"/>
        <v>0</v>
      </c>
      <c r="I31" s="274">
        <f t="shared" si="7"/>
        <v>0</v>
      </c>
      <c r="J31" s="184">
        <f t="shared" si="7"/>
        <v>0</v>
      </c>
      <c r="K31" s="20"/>
      <c r="L31" s="20"/>
    </row>
    <row r="32" spans="1:12" ht="21" customHeight="1" thickBot="1">
      <c r="A32" s="1041" t="s">
        <v>295</v>
      </c>
      <c r="B32" s="1042"/>
      <c r="C32" s="1147"/>
      <c r="D32" s="1147"/>
      <c r="E32" s="1147"/>
      <c r="F32" s="1147"/>
      <c r="G32" s="1147"/>
      <c r="H32" s="1147"/>
      <c r="I32" s="1147"/>
      <c r="J32" s="1148"/>
    </row>
    <row r="33" spans="1:12" ht="26.25" thickBot="1">
      <c r="A33" s="620" t="s">
        <v>85</v>
      </c>
      <c r="B33" s="621" t="s">
        <v>84</v>
      </c>
      <c r="C33" s="275">
        <v>0</v>
      </c>
      <c r="D33" s="275">
        <v>0</v>
      </c>
      <c r="E33" s="276">
        <f>SUM(C33:D33)</f>
        <v>0</v>
      </c>
      <c r="F33" s="186"/>
      <c r="G33" s="299">
        <v>0</v>
      </c>
      <c r="H33" s="300">
        <v>0</v>
      </c>
      <c r="I33" s="301">
        <f>SUM(G33:H33)</f>
        <v>0</v>
      </c>
      <c r="J33" s="192"/>
      <c r="K33" s="2" t="b">
        <f>IF(G33&lt;=0.1*G31,TRUE,"Przekroczono limit kosztów pośrednich")</f>
        <v>1</v>
      </c>
    </row>
    <row r="34" spans="1:12" s="65" customFormat="1" ht="24" customHeight="1" thickBot="1">
      <c r="A34" s="82"/>
      <c r="B34" s="81" t="s">
        <v>457</v>
      </c>
      <c r="C34" s="277">
        <f>C31+C33</f>
        <v>0</v>
      </c>
      <c r="D34" s="277">
        <f>D31+D33</f>
        <v>0</v>
      </c>
      <c r="E34" s="273">
        <f>E31+E33</f>
        <v>0</v>
      </c>
      <c r="F34" s="187">
        <f>F31</f>
        <v>0</v>
      </c>
      <c r="G34" s="298">
        <f>G31+G33</f>
        <v>0</v>
      </c>
      <c r="H34" s="277">
        <f>H31+H33</f>
        <v>0</v>
      </c>
      <c r="I34" s="273">
        <f>I31+I33</f>
        <v>0</v>
      </c>
      <c r="J34" s="193">
        <f>SUM(J31)</f>
        <v>0</v>
      </c>
      <c r="K34" s="2" t="b">
        <f>IF(H34&gt;=0.05*G34,TRUE,"Za niski poziom środków własnych")</f>
        <v>1</v>
      </c>
      <c r="L34" s="20"/>
    </row>
    <row r="35" spans="1:12" s="65" customFormat="1">
      <c r="A35" s="327" t="s">
        <v>83</v>
      </c>
      <c r="B35" s="79"/>
      <c r="C35" s="78"/>
      <c r="D35" s="78"/>
      <c r="E35" s="78"/>
      <c r="F35" s="77"/>
      <c r="G35" s="78"/>
      <c r="H35" s="78"/>
      <c r="I35" s="78"/>
      <c r="J35" s="77"/>
      <c r="K35" s="20"/>
      <c r="L35" s="20"/>
    </row>
    <row r="36" spans="1:12" s="65" customFormat="1">
      <c r="A36" s="80" t="s">
        <v>82</v>
      </c>
      <c r="B36" s="79"/>
      <c r="C36" s="78"/>
      <c r="D36" s="78"/>
      <c r="E36" s="78"/>
      <c r="F36" s="77"/>
      <c r="G36" s="78"/>
      <c r="H36" s="78"/>
      <c r="I36" s="78"/>
      <c r="J36" s="77"/>
      <c r="K36" s="20"/>
      <c r="L36" s="20"/>
    </row>
    <row r="37" spans="1:12" s="65" customFormat="1">
      <c r="A37" s="80"/>
      <c r="B37" s="79"/>
      <c r="C37" s="78"/>
      <c r="D37" s="78"/>
      <c r="E37" s="78"/>
      <c r="F37" s="77"/>
      <c r="G37" s="78"/>
      <c r="H37" s="78"/>
      <c r="I37" s="78"/>
      <c r="J37" s="77"/>
      <c r="K37" s="20"/>
      <c r="L37" s="20"/>
    </row>
    <row r="38" spans="1:12" s="65" customFormat="1">
      <c r="A38" s="80"/>
      <c r="B38" s="79"/>
      <c r="C38" s="78"/>
      <c r="D38" s="78"/>
      <c r="E38" s="78"/>
      <c r="F38" s="77"/>
      <c r="G38" s="78"/>
      <c r="H38" s="78"/>
      <c r="I38" s="78"/>
      <c r="J38" s="77"/>
      <c r="K38" s="20"/>
      <c r="L38" s="20"/>
    </row>
    <row r="39" spans="1:12" s="65" customFormat="1">
      <c r="A39" s="80"/>
      <c r="B39" s="79"/>
      <c r="C39" s="78"/>
      <c r="D39" s="78"/>
      <c r="E39" s="78"/>
      <c r="F39" s="77"/>
      <c r="G39" s="78"/>
      <c r="H39" s="78"/>
      <c r="I39" s="78"/>
      <c r="J39" s="77"/>
      <c r="K39" s="20"/>
      <c r="L39" s="20"/>
    </row>
    <row r="40" spans="1:12" s="65" customFormat="1">
      <c r="A40" s="80"/>
      <c r="B40" s="79"/>
      <c r="C40" s="78"/>
      <c r="D40" s="78"/>
      <c r="E40" s="78"/>
      <c r="F40" s="77"/>
      <c r="G40" s="78"/>
      <c r="H40" s="78"/>
      <c r="I40" s="78"/>
      <c r="J40" s="77"/>
      <c r="K40" s="20"/>
      <c r="L40" s="20"/>
    </row>
    <row r="41" spans="1:12">
      <c r="B41" s="380"/>
      <c r="G41" s="380"/>
      <c r="H41" s="380"/>
    </row>
    <row r="42" spans="1:12">
      <c r="B42" s="381"/>
      <c r="E42" s="76"/>
      <c r="G42" s="381"/>
      <c r="H42" s="381"/>
      <c r="I42" s="73"/>
    </row>
    <row r="43" spans="1:12">
      <c r="B43" s="23" t="s">
        <v>81</v>
      </c>
      <c r="E43" s="76"/>
      <c r="G43" s="23" t="s">
        <v>81</v>
      </c>
      <c r="H43" s="74"/>
      <c r="I43" s="73"/>
    </row>
    <row r="44" spans="1:12">
      <c r="B44" s="75" t="s">
        <v>80</v>
      </c>
      <c r="E44" s="76"/>
      <c r="G44" s="75" t="s">
        <v>80</v>
      </c>
      <c r="H44" s="74"/>
      <c r="I44" s="73"/>
    </row>
    <row r="53" spans="3:7">
      <c r="C53" s="72"/>
      <c r="D53" s="72"/>
      <c r="E53" s="72"/>
      <c r="F53" s="72"/>
      <c r="G53" s="72"/>
    </row>
  </sheetData>
  <sheetProtection formatCells="0" formatColumns="0" formatRows="0" sort="0"/>
  <customSheetViews>
    <customSheetView guid="{2CDF66C1-2E14-433D-A856-BB9EBDF6AFE8}" scale="80" showPageBreaks="1" showGridLines="0" fitToPage="1" printArea="1" view="pageBreakPreview" topLeftCell="A10">
      <selection activeCell="R28" sqref="R28"/>
      <pageMargins left="0.59055118110236227" right="0.19685039370078741" top="0.39370078740157483" bottom="0.39370078740157483" header="0.31496062992125984" footer="0.31496062992125984"/>
      <printOptions horizontalCentered="1"/>
      <pageSetup paperSize="9" scale="67" orientation="portrait" r:id="rId1"/>
      <headerFooter alignWithMargins="0">
        <oddFooter>Strona &amp;P z &amp;N</oddFooter>
      </headerFooter>
    </customSheetView>
  </customSheetViews>
  <mergeCells count="17">
    <mergeCell ref="A1:J1"/>
    <mergeCell ref="A31:B31"/>
    <mergeCell ref="A5:J5"/>
    <mergeCell ref="A6:J6"/>
    <mergeCell ref="A32:J32"/>
    <mergeCell ref="A12:J12"/>
    <mergeCell ref="A18:B18"/>
    <mergeCell ref="A19:J19"/>
    <mergeCell ref="A7:J7"/>
    <mergeCell ref="A8:J8"/>
    <mergeCell ref="A30:B30"/>
    <mergeCell ref="A10:A11"/>
    <mergeCell ref="G10:J10"/>
    <mergeCell ref="B10:B11"/>
    <mergeCell ref="C10:F10"/>
    <mergeCell ref="F24:F29"/>
    <mergeCell ref="J24:J29"/>
  </mergeCells>
  <printOptions horizontalCentered="1"/>
  <pageMargins left="0.59055118110236227" right="0.19685039370078741" top="0.39370078740157483" bottom="0.39370078740157483" header="0.31496062992125984" footer="0.31496062992125984"/>
  <pageSetup paperSize="9" scale="67" orientation="portrait" r:id="rId2"/>
  <headerFooter alignWithMargins="0">
    <oddFooter>Strona &amp;P z &amp;N</oddFooter>
  </headerFooter>
  <ignoredErrors>
    <ignoredError sqref="F13:F17 J13:J17 A32:J32 B30:E30 G30:J30 A34 G34:J34 F18 J18 B33:J33 B31:J31 C34:E34" unlockedFormula="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L49"/>
  <sheetViews>
    <sheetView showGridLines="0" view="pageBreakPreview" topLeftCell="F1" zoomScale="80" zoomScaleNormal="100" zoomScaleSheetLayoutView="80" workbookViewId="0">
      <selection activeCell="V12" sqref="V12"/>
    </sheetView>
  </sheetViews>
  <sheetFormatPr defaultColWidth="9.140625" defaultRowHeight="12.75"/>
  <cols>
    <col min="1" max="1" width="4.7109375" style="13" customWidth="1"/>
    <col min="2" max="2" width="15.140625" style="11" customWidth="1"/>
    <col min="3" max="3" width="10.85546875" style="11" customWidth="1"/>
    <col min="4" max="4" width="14.5703125" style="11" customWidth="1"/>
    <col min="5" max="6" width="6.7109375" style="11" customWidth="1"/>
    <col min="7" max="7" width="25.7109375" style="11" bestFit="1" customWidth="1"/>
    <col min="8" max="8" width="19.140625" style="11" bestFit="1" customWidth="1"/>
    <col min="9" max="9" width="19.140625" style="11" customWidth="1"/>
    <col min="10" max="10" width="12.140625" style="11" customWidth="1"/>
    <col min="11" max="11" width="12.7109375" style="622" bestFit="1" customWidth="1"/>
    <col min="12" max="12" width="17" style="11" customWidth="1"/>
    <col min="13" max="13" width="14.42578125" style="11" customWidth="1"/>
    <col min="14" max="15" width="6.42578125" style="11" customWidth="1"/>
    <col min="16" max="16" width="24" style="11" customWidth="1"/>
    <col min="17" max="17" width="19.140625" style="11" bestFit="1" customWidth="1"/>
    <col min="18" max="18" width="19.140625" style="11" customWidth="1"/>
    <col min="19" max="19" width="12.140625" style="11" customWidth="1"/>
    <col min="20" max="20" width="13.85546875" style="11" customWidth="1"/>
    <col min="21" max="22" width="9.140625" style="11"/>
    <col min="23" max="28" width="9.140625" style="11" customWidth="1"/>
    <col min="29" max="29" width="12.85546875" style="11" customWidth="1"/>
    <col min="30" max="30" width="12" style="11" customWidth="1"/>
    <col min="31" max="31" width="9.7109375" style="11" bestFit="1" customWidth="1"/>
    <col min="32" max="16384" width="9.140625" style="11"/>
  </cols>
  <sheetData>
    <row r="1" spans="1:34" ht="15" customHeight="1">
      <c r="A1" s="1056" t="s">
        <v>421</v>
      </c>
      <c r="B1" s="1056"/>
      <c r="C1" s="1056"/>
      <c r="D1" s="1056"/>
      <c r="E1" s="1056"/>
      <c r="F1" s="1056"/>
      <c r="G1" s="1056"/>
      <c r="H1" s="1056"/>
      <c r="I1" s="1056"/>
      <c r="J1" s="1056"/>
      <c r="K1" s="1056"/>
      <c r="L1" s="1056"/>
      <c r="M1" s="1056"/>
      <c r="N1" s="1056"/>
      <c r="O1" s="1056"/>
      <c r="P1" s="1056"/>
      <c r="Q1" s="1056"/>
      <c r="R1" s="1056"/>
      <c r="S1" s="1056"/>
      <c r="T1" s="11" t="s">
        <v>59</v>
      </c>
    </row>
    <row r="2" spans="1:34" ht="12.75" customHeight="1">
      <c r="A2" s="8" t="s">
        <v>118</v>
      </c>
      <c r="B2" s="8"/>
      <c r="C2" s="623"/>
      <c r="D2" s="623"/>
      <c r="E2" s="623"/>
      <c r="F2" s="608"/>
      <c r="T2" s="11" t="s">
        <v>54</v>
      </c>
    </row>
    <row r="3" spans="1:34" ht="12.75" customHeight="1">
      <c r="A3" s="8" t="s">
        <v>159</v>
      </c>
      <c r="B3" s="8"/>
      <c r="C3" s="623"/>
      <c r="D3" s="623"/>
      <c r="E3" s="623"/>
      <c r="F3" s="608"/>
      <c r="O3" s="395"/>
      <c r="P3" s="1016"/>
      <c r="Q3" s="1016"/>
      <c r="R3" s="1016"/>
      <c r="S3" s="1016"/>
    </row>
    <row r="4" spans="1:34" ht="15.75" customHeight="1">
      <c r="A4" s="624"/>
      <c r="B4" s="1037" t="s">
        <v>246</v>
      </c>
      <c r="C4" s="1037"/>
      <c r="D4" s="1037"/>
      <c r="E4" s="1037"/>
      <c r="F4" s="1037"/>
      <c r="G4" s="1037"/>
      <c r="H4" s="1037"/>
      <c r="I4" s="1037"/>
      <c r="J4" s="1037"/>
      <c r="K4" s="1037"/>
      <c r="L4" s="1037"/>
      <c r="M4" s="1037"/>
      <c r="N4" s="1037"/>
      <c r="O4" s="1037"/>
      <c r="P4" s="1037"/>
      <c r="Q4" s="1037"/>
      <c r="R4" s="1037"/>
      <c r="S4" s="1037"/>
    </row>
    <row r="5" spans="1:34" ht="15.75" customHeight="1">
      <c r="A5" s="624"/>
      <c r="B5" s="1037" t="s">
        <v>245</v>
      </c>
      <c r="C5" s="1037"/>
      <c r="D5" s="1037"/>
      <c r="E5" s="1037"/>
      <c r="F5" s="1037"/>
      <c r="G5" s="1037"/>
      <c r="H5" s="1037"/>
      <c r="I5" s="1037"/>
      <c r="J5" s="1037"/>
      <c r="K5" s="1037"/>
      <c r="L5" s="1037"/>
      <c r="M5" s="1037"/>
      <c r="N5" s="1037"/>
      <c r="O5" s="1037"/>
      <c r="P5" s="1037"/>
      <c r="Q5" s="1037"/>
      <c r="R5" s="1037"/>
      <c r="S5" s="1037"/>
    </row>
    <row r="6" spans="1:34" ht="15.75" customHeight="1">
      <c r="A6" s="624"/>
      <c r="B6" s="1037" t="s">
        <v>244</v>
      </c>
      <c r="C6" s="1037"/>
      <c r="D6" s="1037"/>
      <c r="E6" s="1037"/>
      <c r="F6" s="1037"/>
      <c r="G6" s="1037"/>
      <c r="H6" s="1037"/>
      <c r="I6" s="1037"/>
      <c r="J6" s="1037"/>
      <c r="K6" s="1037"/>
      <c r="L6" s="1037"/>
      <c r="M6" s="1037"/>
      <c r="N6" s="1037"/>
      <c r="O6" s="1037"/>
      <c r="P6" s="1037"/>
      <c r="Q6" s="1037"/>
      <c r="R6" s="1037"/>
      <c r="S6" s="1037"/>
      <c r="AC6" s="128"/>
      <c r="AD6" s="128"/>
      <c r="AE6" s="128"/>
      <c r="AF6" s="128"/>
      <c r="AG6" s="128"/>
      <c r="AH6" s="128"/>
    </row>
    <row r="7" spans="1:34" ht="45" customHeight="1">
      <c r="A7" s="1038" t="s">
        <v>306</v>
      </c>
      <c r="B7" s="1038"/>
      <c r="C7" s="1038"/>
      <c r="D7" s="1038"/>
      <c r="E7" s="1038"/>
      <c r="F7" s="1038"/>
      <c r="G7" s="1038"/>
      <c r="H7" s="1038"/>
      <c r="I7" s="1038"/>
      <c r="J7" s="1038"/>
      <c r="K7" s="1038"/>
      <c r="L7" s="1038"/>
      <c r="M7" s="1038"/>
      <c r="N7" s="1038"/>
      <c r="O7" s="1038"/>
      <c r="P7" s="1038"/>
      <c r="Q7" s="1038"/>
      <c r="R7" s="1038"/>
      <c r="S7" s="1038"/>
      <c r="AC7" s="128"/>
      <c r="AD7" s="195"/>
      <c r="AE7" s="195"/>
      <c r="AF7" s="195"/>
      <c r="AG7" s="128"/>
      <c r="AH7" s="128"/>
    </row>
    <row r="8" spans="1:34" ht="15" customHeight="1">
      <c r="B8" s="1186" t="s">
        <v>445</v>
      </c>
      <c r="C8" s="1186"/>
      <c r="D8" s="1186"/>
      <c r="E8" s="1186"/>
      <c r="F8" s="1186"/>
      <c r="G8" s="1186"/>
      <c r="H8" s="1186"/>
      <c r="I8" s="1186"/>
      <c r="J8" s="1186"/>
      <c r="K8" s="1186"/>
      <c r="L8" s="1186"/>
      <c r="M8" s="1186"/>
      <c r="N8" s="1186"/>
      <c r="O8" s="1186"/>
      <c r="P8" s="1186"/>
      <c r="Q8" s="1186"/>
      <c r="R8" s="1186"/>
      <c r="S8" s="1186"/>
      <c r="AC8" s="128"/>
      <c r="AD8" s="128"/>
      <c r="AE8" s="128"/>
      <c r="AF8" s="195"/>
      <c r="AG8" s="128"/>
      <c r="AH8" s="128"/>
    </row>
    <row r="9" spans="1:34" ht="10.5" customHeight="1" thickBot="1">
      <c r="B9" s="625"/>
      <c r="C9" s="625"/>
      <c r="D9" s="625"/>
      <c r="E9" s="625"/>
      <c r="F9" s="625"/>
      <c r="G9" s="625"/>
      <c r="H9" s="625"/>
      <c r="I9" s="625"/>
      <c r="J9" s="625"/>
      <c r="K9" s="625"/>
      <c r="L9" s="625"/>
      <c r="M9" s="625"/>
      <c r="N9" s="625"/>
      <c r="V9" s="198"/>
      <c r="W9" s="198"/>
      <c r="X9" s="198"/>
      <c r="Y9" s="198"/>
      <c r="Z9" s="198"/>
      <c r="AA9" s="198"/>
      <c r="AB9" s="198"/>
      <c r="AC9" s="128"/>
      <c r="AD9" s="128"/>
      <c r="AE9" s="128"/>
      <c r="AF9" s="195"/>
      <c r="AG9" s="128"/>
      <c r="AH9" s="128"/>
    </row>
    <row r="10" spans="1:34" ht="22.5" customHeight="1" thickBot="1">
      <c r="A10" s="1178" t="s">
        <v>125</v>
      </c>
      <c r="B10" s="1184" t="s">
        <v>78</v>
      </c>
      <c r="C10" s="1185"/>
      <c r="D10" s="1181" t="s">
        <v>142</v>
      </c>
      <c r="E10" s="1182"/>
      <c r="F10" s="1182"/>
      <c r="G10" s="1182"/>
      <c r="H10" s="1182"/>
      <c r="I10" s="1182"/>
      <c r="J10" s="1183"/>
      <c r="K10" s="1184" t="s">
        <v>78</v>
      </c>
      <c r="L10" s="1185"/>
      <c r="M10" s="1181" t="s">
        <v>234</v>
      </c>
      <c r="N10" s="1182"/>
      <c r="O10" s="1182"/>
      <c r="P10" s="1182"/>
      <c r="Q10" s="1182"/>
      <c r="R10" s="1182"/>
      <c r="S10" s="1183"/>
      <c r="V10" s="198"/>
      <c r="W10" s="198"/>
      <c r="X10" s="198"/>
      <c r="Y10" s="198"/>
      <c r="Z10" s="198"/>
      <c r="AA10" s="198"/>
      <c r="AB10" s="198"/>
      <c r="AC10" s="128"/>
      <c r="AD10" s="128"/>
      <c r="AE10" s="128">
        <v>1</v>
      </c>
      <c r="AF10" s="195"/>
      <c r="AG10" s="128"/>
      <c r="AH10" s="128"/>
    </row>
    <row r="11" spans="1:34" s="19" customFormat="1" ht="24.75" customHeight="1">
      <c r="A11" s="1179"/>
      <c r="B11" s="626" t="s">
        <v>243</v>
      </c>
      <c r="C11" s="627" t="s">
        <v>242</v>
      </c>
      <c r="D11" s="1172" t="s">
        <v>124</v>
      </c>
      <c r="E11" s="1174" t="s">
        <v>123</v>
      </c>
      <c r="F11" s="1175"/>
      <c r="G11" s="1172" t="s">
        <v>336</v>
      </c>
      <c r="H11" s="1172" t="s">
        <v>331</v>
      </c>
      <c r="I11" s="1172" t="s">
        <v>337</v>
      </c>
      <c r="J11" s="1187" t="s">
        <v>114</v>
      </c>
      <c r="K11" s="628" t="s">
        <v>243</v>
      </c>
      <c r="L11" s="627" t="s">
        <v>242</v>
      </c>
      <c r="M11" s="1189" t="s">
        <v>124</v>
      </c>
      <c r="N11" s="1174" t="s">
        <v>123</v>
      </c>
      <c r="O11" s="1175"/>
      <c r="P11" s="1172" t="s">
        <v>336</v>
      </c>
      <c r="Q11" s="1172" t="s">
        <v>331</v>
      </c>
      <c r="R11" s="1172" t="s">
        <v>337</v>
      </c>
      <c r="S11" s="1187" t="s">
        <v>114</v>
      </c>
      <c r="T11" s="1030" t="s">
        <v>324</v>
      </c>
      <c r="V11" s="199"/>
      <c r="W11" s="199"/>
      <c r="X11" s="199"/>
      <c r="Y11" s="199"/>
      <c r="Z11" s="199"/>
      <c r="AA11" s="199"/>
      <c r="AB11" s="199"/>
      <c r="AC11" s="129"/>
      <c r="AD11" s="129"/>
      <c r="AE11" s="129">
        <v>2</v>
      </c>
      <c r="AF11" s="194"/>
      <c r="AG11" s="129"/>
      <c r="AH11" s="129"/>
    </row>
    <row r="12" spans="1:34" ht="29.25" customHeight="1" thickBot="1">
      <c r="A12" s="1180"/>
      <c r="B12" s="629" t="s">
        <v>241</v>
      </c>
      <c r="C12" s="630" t="s">
        <v>241</v>
      </c>
      <c r="D12" s="1173"/>
      <c r="E12" s="631" t="s">
        <v>240</v>
      </c>
      <c r="F12" s="631" t="s">
        <v>239</v>
      </c>
      <c r="G12" s="1173"/>
      <c r="H12" s="1173"/>
      <c r="I12" s="1173"/>
      <c r="J12" s="1188"/>
      <c r="K12" s="632" t="s">
        <v>241</v>
      </c>
      <c r="L12" s="630" t="s">
        <v>241</v>
      </c>
      <c r="M12" s="1190"/>
      <c r="N12" s="631" t="s">
        <v>240</v>
      </c>
      <c r="O12" s="631" t="s">
        <v>239</v>
      </c>
      <c r="P12" s="1173"/>
      <c r="Q12" s="1173"/>
      <c r="R12" s="1173"/>
      <c r="S12" s="1188"/>
      <c r="T12" s="1031"/>
      <c r="V12" s="198"/>
      <c r="W12" s="198"/>
      <c r="X12" s="198"/>
      <c r="Y12" s="198"/>
      <c r="Z12" s="198"/>
      <c r="AA12" s="198"/>
      <c r="AB12" s="198"/>
      <c r="AC12" s="128"/>
      <c r="AD12" s="128"/>
      <c r="AE12" s="129" t="s">
        <v>349</v>
      </c>
      <c r="AF12" s="195"/>
      <c r="AG12" s="128"/>
      <c r="AH12" s="128"/>
    </row>
    <row r="13" spans="1:34">
      <c r="A13" s="172"/>
      <c r="B13" s="223"/>
      <c r="C13" s="224"/>
      <c r="D13" s="230"/>
      <c r="E13" s="117"/>
      <c r="F13" s="117"/>
      <c r="G13" s="117"/>
      <c r="H13" s="116"/>
      <c r="I13" s="201"/>
      <c r="J13" s="234">
        <v>0</v>
      </c>
      <c r="K13" s="228"/>
      <c r="L13" s="224"/>
      <c r="M13" s="116"/>
      <c r="N13" s="117"/>
      <c r="O13" s="117"/>
      <c r="P13" s="116"/>
      <c r="Q13" s="201"/>
      <c r="R13" s="201"/>
      <c r="S13" s="234">
        <v>0</v>
      </c>
      <c r="T13" s="118"/>
      <c r="V13" s="198"/>
      <c r="W13" s="198"/>
      <c r="X13" s="198"/>
      <c r="Y13" s="198"/>
      <c r="Z13" s="198"/>
      <c r="AA13" s="198"/>
      <c r="AB13" s="198"/>
      <c r="AC13" s="128"/>
      <c r="AD13" s="128"/>
      <c r="AE13" s="128" t="s">
        <v>328</v>
      </c>
      <c r="AF13" s="195"/>
      <c r="AG13" s="128"/>
      <c r="AH13" s="128"/>
    </row>
    <row r="14" spans="1:34">
      <c r="A14" s="173"/>
      <c r="B14" s="225"/>
      <c r="C14" s="226"/>
      <c r="D14" s="231"/>
      <c r="E14" s="121"/>
      <c r="F14" s="121"/>
      <c r="G14" s="121"/>
      <c r="H14" s="120"/>
      <c r="I14" s="202"/>
      <c r="J14" s="235">
        <v>0</v>
      </c>
      <c r="K14" s="229"/>
      <c r="L14" s="224"/>
      <c r="M14" s="116"/>
      <c r="N14" s="117"/>
      <c r="O14" s="117"/>
      <c r="P14" s="116"/>
      <c r="Q14" s="201"/>
      <c r="R14" s="201"/>
      <c r="S14" s="234">
        <v>0</v>
      </c>
      <c r="T14" s="118"/>
      <c r="V14" s="198"/>
      <c r="W14" s="198"/>
      <c r="X14" s="198"/>
      <c r="Y14" s="198"/>
      <c r="Z14" s="198"/>
      <c r="AA14" s="198"/>
      <c r="AB14" s="198"/>
      <c r="AC14" s="128"/>
      <c r="AD14" s="128"/>
      <c r="AE14" s="128" t="s">
        <v>329</v>
      </c>
      <c r="AF14" s="195"/>
      <c r="AG14" s="128"/>
      <c r="AH14" s="128"/>
    </row>
    <row r="15" spans="1:34" s="19" customFormat="1">
      <c r="A15" s="174"/>
      <c r="B15" s="215"/>
      <c r="C15" s="216"/>
      <c r="D15" s="231"/>
      <c r="E15" s="121"/>
      <c r="F15" s="121"/>
      <c r="G15" s="121"/>
      <c r="H15" s="120"/>
      <c r="I15" s="202"/>
      <c r="J15" s="235">
        <v>0</v>
      </c>
      <c r="K15" s="229"/>
      <c r="L15" s="224"/>
      <c r="M15" s="116"/>
      <c r="N15" s="117"/>
      <c r="O15" s="117"/>
      <c r="P15" s="116"/>
      <c r="Q15" s="201"/>
      <c r="R15" s="201"/>
      <c r="S15" s="234">
        <v>0</v>
      </c>
      <c r="T15" s="118"/>
      <c r="V15" s="199"/>
      <c r="W15" s="198"/>
      <c r="X15" s="198"/>
      <c r="Y15" s="198"/>
      <c r="Z15" s="198"/>
      <c r="AA15" s="198"/>
      <c r="AB15" s="198"/>
      <c r="AC15" s="128"/>
      <c r="AD15" s="129"/>
      <c r="AE15" s="128">
        <v>4</v>
      </c>
      <c r="AF15" s="194"/>
      <c r="AG15" s="129"/>
      <c r="AH15" s="129"/>
    </row>
    <row r="16" spans="1:34">
      <c r="A16" s="173"/>
      <c r="B16" s="217"/>
      <c r="C16" s="218"/>
      <c r="D16" s="231"/>
      <c r="E16" s="121"/>
      <c r="F16" s="121"/>
      <c r="G16" s="121"/>
      <c r="H16" s="120"/>
      <c r="I16" s="202"/>
      <c r="J16" s="235">
        <v>0</v>
      </c>
      <c r="K16" s="229"/>
      <c r="L16" s="224"/>
      <c r="M16" s="116"/>
      <c r="N16" s="117"/>
      <c r="O16" s="117"/>
      <c r="P16" s="116"/>
      <c r="Q16" s="201"/>
      <c r="R16" s="201"/>
      <c r="S16" s="234">
        <v>0</v>
      </c>
      <c r="T16" s="118"/>
      <c r="V16" s="198"/>
      <c r="W16" s="198"/>
      <c r="X16" s="198"/>
      <c r="Y16" s="198"/>
      <c r="Z16" s="198"/>
      <c r="AA16" s="198"/>
      <c r="AB16" s="198"/>
      <c r="AC16" s="128"/>
      <c r="AD16" s="128"/>
      <c r="AE16" s="129">
        <v>5</v>
      </c>
      <c r="AF16" s="195"/>
      <c r="AG16" s="128"/>
      <c r="AH16" s="128"/>
    </row>
    <row r="17" spans="1:220">
      <c r="A17" s="173"/>
      <c r="B17" s="225"/>
      <c r="C17" s="226"/>
      <c r="D17" s="232"/>
      <c r="E17" s="121"/>
      <c r="F17" s="121"/>
      <c r="G17" s="121"/>
      <c r="H17" s="122"/>
      <c r="I17" s="203"/>
      <c r="J17" s="236">
        <v>0</v>
      </c>
      <c r="K17" s="229"/>
      <c r="L17" s="224"/>
      <c r="M17" s="116"/>
      <c r="N17" s="117"/>
      <c r="O17" s="117"/>
      <c r="P17" s="116"/>
      <c r="Q17" s="201"/>
      <c r="R17" s="201"/>
      <c r="S17" s="234">
        <v>0</v>
      </c>
      <c r="T17" s="118"/>
      <c r="V17" s="198"/>
      <c r="W17" s="198"/>
      <c r="X17" s="198"/>
      <c r="Y17" s="198"/>
      <c r="Z17" s="198"/>
      <c r="AA17" s="198"/>
      <c r="AB17" s="198"/>
      <c r="AC17" s="128"/>
      <c r="AD17" s="128"/>
      <c r="AE17" s="128"/>
      <c r="AF17" s="195"/>
      <c r="AG17" s="128"/>
      <c r="AH17" s="128"/>
    </row>
    <row r="18" spans="1:220">
      <c r="A18" s="173"/>
      <c r="B18" s="225"/>
      <c r="C18" s="226"/>
      <c r="D18" s="232"/>
      <c r="E18" s="121"/>
      <c r="F18" s="121"/>
      <c r="G18" s="121"/>
      <c r="H18" s="122"/>
      <c r="I18" s="203"/>
      <c r="J18" s="236">
        <v>0</v>
      </c>
      <c r="K18" s="229"/>
      <c r="L18" s="224"/>
      <c r="M18" s="116"/>
      <c r="N18" s="117"/>
      <c r="O18" s="117"/>
      <c r="P18" s="116"/>
      <c r="Q18" s="201"/>
      <c r="R18" s="201"/>
      <c r="S18" s="234">
        <v>0</v>
      </c>
      <c r="T18" s="118"/>
      <c r="V18" s="198"/>
      <c r="W18" s="198"/>
      <c r="X18" s="198"/>
      <c r="Y18" s="198"/>
      <c r="Z18" s="198"/>
      <c r="AA18" s="198"/>
      <c r="AB18" s="198"/>
      <c r="AC18" s="128"/>
      <c r="AD18" s="128"/>
      <c r="AE18" s="128"/>
      <c r="AF18" s="195"/>
      <c r="AG18" s="128"/>
      <c r="AH18" s="128"/>
    </row>
    <row r="19" spans="1:220" s="19" customFormat="1">
      <c r="A19" s="174"/>
      <c r="B19" s="215"/>
      <c r="C19" s="216"/>
      <c r="D19" s="232"/>
      <c r="E19" s="121"/>
      <c r="F19" s="121"/>
      <c r="G19" s="121"/>
      <c r="H19" s="122"/>
      <c r="I19" s="203"/>
      <c r="J19" s="236">
        <v>0</v>
      </c>
      <c r="K19" s="227"/>
      <c r="L19" s="224"/>
      <c r="M19" s="116"/>
      <c r="N19" s="117"/>
      <c r="O19" s="117"/>
      <c r="P19" s="116"/>
      <c r="Q19" s="201"/>
      <c r="R19" s="201"/>
      <c r="S19" s="234">
        <v>0</v>
      </c>
      <c r="T19" s="118"/>
      <c r="V19" s="199"/>
      <c r="W19" s="198"/>
      <c r="X19" s="198"/>
      <c r="Y19" s="198"/>
      <c r="Z19" s="198"/>
      <c r="AA19" s="198"/>
      <c r="AB19" s="198"/>
      <c r="AC19" s="128"/>
      <c r="AD19" s="129"/>
      <c r="AE19" s="128"/>
      <c r="AF19" s="194"/>
      <c r="AG19" s="129"/>
      <c r="AH19" s="129"/>
    </row>
    <row r="20" spans="1:220">
      <c r="A20" s="173"/>
      <c r="B20" s="217"/>
      <c r="C20" s="218"/>
      <c r="D20" s="232"/>
      <c r="E20" s="121"/>
      <c r="F20" s="121"/>
      <c r="G20" s="121"/>
      <c r="H20" s="122"/>
      <c r="I20" s="203"/>
      <c r="J20" s="236">
        <v>0</v>
      </c>
      <c r="K20" s="227"/>
      <c r="L20" s="224"/>
      <c r="M20" s="116"/>
      <c r="N20" s="117"/>
      <c r="O20" s="117"/>
      <c r="P20" s="116"/>
      <c r="Q20" s="201"/>
      <c r="R20" s="201"/>
      <c r="S20" s="234">
        <v>0</v>
      </c>
      <c r="T20" s="118"/>
      <c r="V20" s="198"/>
      <c r="W20" s="198"/>
      <c r="X20" s="198"/>
      <c r="Y20" s="198"/>
      <c r="Z20" s="198"/>
      <c r="AA20" s="198"/>
      <c r="AB20" s="198"/>
      <c r="AC20" s="198"/>
      <c r="AD20" s="128"/>
      <c r="AE20" s="129"/>
      <c r="AF20" s="195"/>
    </row>
    <row r="21" spans="1:220">
      <c r="A21" s="173"/>
      <c r="B21" s="225"/>
      <c r="C21" s="226"/>
      <c r="D21" s="232"/>
      <c r="E21" s="121"/>
      <c r="F21" s="121"/>
      <c r="G21" s="121"/>
      <c r="H21" s="122"/>
      <c r="I21" s="203"/>
      <c r="J21" s="236">
        <v>0</v>
      </c>
      <c r="K21" s="227"/>
      <c r="L21" s="224"/>
      <c r="M21" s="116"/>
      <c r="N21" s="117"/>
      <c r="O21" s="117"/>
      <c r="P21" s="116"/>
      <c r="Q21" s="201"/>
      <c r="R21" s="201"/>
      <c r="S21" s="234">
        <v>0</v>
      </c>
      <c r="T21" s="118"/>
      <c r="V21" s="198"/>
      <c r="W21" s="198"/>
      <c r="X21" s="198"/>
      <c r="Y21" s="198"/>
      <c r="Z21" s="198"/>
      <c r="AA21" s="198"/>
      <c r="AB21" s="198"/>
      <c r="AC21" s="198"/>
      <c r="AD21" s="128"/>
      <c r="AE21" s="128"/>
      <c r="AF21" s="195"/>
    </row>
    <row r="22" spans="1:220">
      <c r="A22" s="173"/>
      <c r="B22" s="225"/>
      <c r="C22" s="226"/>
      <c r="D22" s="232"/>
      <c r="E22" s="121"/>
      <c r="F22" s="121"/>
      <c r="G22" s="121"/>
      <c r="H22" s="122"/>
      <c r="I22" s="203"/>
      <c r="J22" s="236">
        <v>0</v>
      </c>
      <c r="K22" s="227"/>
      <c r="L22" s="224"/>
      <c r="M22" s="116"/>
      <c r="N22" s="117"/>
      <c r="O22" s="117"/>
      <c r="P22" s="116"/>
      <c r="Q22" s="201"/>
      <c r="R22" s="201"/>
      <c r="S22" s="234">
        <v>0</v>
      </c>
      <c r="T22" s="118"/>
      <c r="V22" s="198"/>
      <c r="W22" s="198"/>
      <c r="X22" s="198"/>
      <c r="Y22" s="198"/>
      <c r="Z22" s="198"/>
      <c r="AA22" s="198"/>
      <c r="AB22" s="198"/>
      <c r="AC22" s="198"/>
      <c r="AD22" s="128"/>
      <c r="AE22" s="128"/>
      <c r="AF22" s="195"/>
    </row>
    <row r="23" spans="1:220" s="19" customFormat="1">
      <c r="A23" s="174"/>
      <c r="B23" s="219"/>
      <c r="C23" s="220"/>
      <c r="D23" s="232"/>
      <c r="E23" s="121"/>
      <c r="F23" s="121"/>
      <c r="G23" s="121"/>
      <c r="H23" s="122"/>
      <c r="I23" s="203"/>
      <c r="J23" s="236">
        <v>0</v>
      </c>
      <c r="K23" s="227"/>
      <c r="L23" s="224"/>
      <c r="M23" s="116"/>
      <c r="N23" s="117"/>
      <c r="O23" s="117"/>
      <c r="P23" s="116"/>
      <c r="Q23" s="201"/>
      <c r="R23" s="201"/>
      <c r="S23" s="234">
        <v>0</v>
      </c>
      <c r="T23" s="118"/>
      <c r="V23" s="199"/>
      <c r="W23" s="198"/>
      <c r="X23" s="198"/>
      <c r="Y23" s="198"/>
      <c r="Z23" s="198"/>
      <c r="AA23" s="198"/>
      <c r="AB23" s="198"/>
      <c r="AC23" s="198"/>
      <c r="AD23" s="129"/>
      <c r="AE23" s="128"/>
      <c r="AF23" s="194"/>
    </row>
    <row r="24" spans="1:220">
      <c r="A24" s="173"/>
      <c r="B24" s="225"/>
      <c r="C24" s="226"/>
      <c r="D24" s="232"/>
      <c r="E24" s="121"/>
      <c r="F24" s="121"/>
      <c r="G24" s="121"/>
      <c r="H24" s="122"/>
      <c r="I24" s="203"/>
      <c r="J24" s="236">
        <v>0</v>
      </c>
      <c r="K24" s="227"/>
      <c r="L24" s="224"/>
      <c r="M24" s="116"/>
      <c r="N24" s="117"/>
      <c r="O24" s="117"/>
      <c r="P24" s="116"/>
      <c r="Q24" s="201"/>
      <c r="R24" s="201"/>
      <c r="S24" s="234">
        <v>0</v>
      </c>
      <c r="T24" s="118"/>
      <c r="V24" s="198"/>
      <c r="W24" s="198"/>
      <c r="X24" s="198"/>
      <c r="Y24" s="198"/>
      <c r="Z24" s="198"/>
      <c r="AA24" s="198"/>
      <c r="AB24" s="198"/>
      <c r="AC24" s="198"/>
      <c r="AD24" s="128"/>
      <c r="AE24" s="129"/>
      <c r="AF24" s="195"/>
    </row>
    <row r="25" spans="1:220">
      <c r="A25" s="173"/>
      <c r="B25" s="225"/>
      <c r="C25" s="226"/>
      <c r="D25" s="120"/>
      <c r="E25" s="121"/>
      <c r="F25" s="121"/>
      <c r="G25" s="120"/>
      <c r="H25" s="201"/>
      <c r="I25" s="201"/>
      <c r="J25" s="302">
        <v>0</v>
      </c>
      <c r="K25" s="227"/>
      <c r="L25" s="224"/>
      <c r="M25" s="116"/>
      <c r="N25" s="117"/>
      <c r="O25" s="117"/>
      <c r="P25" s="116"/>
      <c r="Q25" s="201"/>
      <c r="R25" s="201"/>
      <c r="S25" s="234">
        <v>0</v>
      </c>
      <c r="T25" s="118"/>
      <c r="V25" s="198"/>
      <c r="W25" s="198"/>
      <c r="X25" s="198"/>
      <c r="Y25" s="198"/>
      <c r="Z25" s="198"/>
      <c r="AA25" s="198"/>
      <c r="AB25" s="198"/>
      <c r="AC25" s="198"/>
      <c r="AD25" s="198"/>
      <c r="AE25" s="128"/>
      <c r="AF25" s="198"/>
    </row>
    <row r="26" spans="1:220" s="19" customFormat="1">
      <c r="A26" s="174"/>
      <c r="B26" s="219"/>
      <c r="C26" s="220"/>
      <c r="D26" s="166"/>
      <c r="E26" s="167"/>
      <c r="F26" s="167"/>
      <c r="G26" s="168"/>
      <c r="H26" s="209"/>
      <c r="I26" s="209"/>
      <c r="J26" s="302">
        <v>0</v>
      </c>
      <c r="K26" s="227"/>
      <c r="L26" s="224"/>
      <c r="M26" s="116"/>
      <c r="N26" s="117"/>
      <c r="O26" s="117"/>
      <c r="P26" s="116"/>
      <c r="Q26" s="201"/>
      <c r="R26" s="201"/>
      <c r="S26" s="234">
        <v>0</v>
      </c>
      <c r="T26" s="118"/>
      <c r="V26" s="199"/>
      <c r="W26" s="198"/>
      <c r="X26" s="198"/>
      <c r="Y26" s="198"/>
      <c r="Z26" s="198"/>
      <c r="AA26" s="198"/>
      <c r="AB26" s="198"/>
      <c r="AC26" s="198"/>
      <c r="AD26" s="199"/>
      <c r="AE26" s="198"/>
      <c r="AF26" s="199"/>
    </row>
    <row r="27" spans="1:220">
      <c r="A27" s="173"/>
      <c r="B27" s="217"/>
      <c r="C27" s="218"/>
      <c r="D27" s="120"/>
      <c r="E27" s="121"/>
      <c r="F27" s="121"/>
      <c r="G27" s="120"/>
      <c r="H27" s="201"/>
      <c r="I27" s="201"/>
      <c r="J27" s="302">
        <v>0</v>
      </c>
      <c r="K27" s="227"/>
      <c r="L27" s="224"/>
      <c r="M27" s="116"/>
      <c r="N27" s="117"/>
      <c r="O27" s="117"/>
      <c r="P27" s="116"/>
      <c r="Q27" s="201"/>
      <c r="R27" s="201"/>
      <c r="S27" s="234">
        <v>0</v>
      </c>
      <c r="T27" s="118"/>
      <c r="V27" s="198"/>
      <c r="W27" s="198"/>
      <c r="X27" s="198"/>
      <c r="Y27" s="198"/>
      <c r="Z27" s="198"/>
      <c r="AA27" s="198"/>
      <c r="AB27" s="198"/>
      <c r="AC27" s="198"/>
      <c r="AD27" s="198"/>
      <c r="AE27" s="199"/>
      <c r="AF27" s="198"/>
    </row>
    <row r="28" spans="1:220">
      <c r="A28" s="173"/>
      <c r="B28" s="217"/>
      <c r="C28" s="218"/>
      <c r="D28" s="120"/>
      <c r="E28" s="121"/>
      <c r="F28" s="121"/>
      <c r="G28" s="120"/>
      <c r="H28" s="201"/>
      <c r="I28" s="201"/>
      <c r="J28" s="302">
        <v>0</v>
      </c>
      <c r="K28" s="227"/>
      <c r="L28" s="224"/>
      <c r="M28" s="116"/>
      <c r="N28" s="117"/>
      <c r="O28" s="117"/>
      <c r="P28" s="116"/>
      <c r="Q28" s="201"/>
      <c r="R28" s="201"/>
      <c r="S28" s="234">
        <v>0</v>
      </c>
      <c r="T28" s="118"/>
      <c r="V28" s="198"/>
      <c r="W28" s="198"/>
      <c r="X28" s="198"/>
      <c r="Y28" s="198"/>
      <c r="Z28" s="198"/>
      <c r="AA28" s="198"/>
      <c r="AB28" s="198"/>
      <c r="AC28" s="198"/>
      <c r="AD28" s="198"/>
      <c r="AE28" s="198"/>
      <c r="AF28" s="198"/>
    </row>
    <row r="29" spans="1:220">
      <c r="A29" s="173"/>
      <c r="B29" s="217"/>
      <c r="C29" s="218"/>
      <c r="D29" s="120"/>
      <c r="E29" s="121"/>
      <c r="F29" s="121"/>
      <c r="G29" s="120"/>
      <c r="H29" s="201"/>
      <c r="I29" s="201"/>
      <c r="J29" s="302">
        <v>0</v>
      </c>
      <c r="K29" s="227"/>
      <c r="L29" s="224"/>
      <c r="M29" s="116"/>
      <c r="N29" s="117"/>
      <c r="O29" s="117"/>
      <c r="P29" s="116"/>
      <c r="Q29" s="201"/>
      <c r="R29" s="201"/>
      <c r="S29" s="234">
        <v>0</v>
      </c>
      <c r="T29" s="118"/>
      <c r="V29" s="198"/>
      <c r="W29" s="198"/>
      <c r="X29" s="198"/>
      <c r="Y29" s="198"/>
      <c r="Z29" s="198"/>
      <c r="AA29" s="198"/>
      <c r="AB29" s="198"/>
      <c r="AC29" s="198"/>
      <c r="AD29" s="198"/>
      <c r="AE29" s="198"/>
      <c r="AF29" s="198"/>
    </row>
    <row r="30" spans="1:220">
      <c r="A30" s="173"/>
      <c r="B30" s="217"/>
      <c r="C30" s="218"/>
      <c r="D30" s="120"/>
      <c r="E30" s="121"/>
      <c r="F30" s="121"/>
      <c r="G30" s="120"/>
      <c r="H30" s="201"/>
      <c r="I30" s="201"/>
      <c r="J30" s="302">
        <v>0</v>
      </c>
      <c r="K30" s="227"/>
      <c r="L30" s="224"/>
      <c r="M30" s="116"/>
      <c r="N30" s="117"/>
      <c r="O30" s="117"/>
      <c r="P30" s="116"/>
      <c r="Q30" s="201"/>
      <c r="R30" s="201"/>
      <c r="S30" s="234">
        <v>0</v>
      </c>
      <c r="T30" s="118"/>
      <c r="V30" s="198"/>
      <c r="W30" s="198"/>
      <c r="X30" s="198"/>
      <c r="Y30" s="198"/>
      <c r="Z30" s="198"/>
      <c r="AA30" s="198"/>
      <c r="AB30" s="198"/>
      <c r="AC30" s="198"/>
      <c r="AD30" s="198"/>
      <c r="AE30" s="198"/>
      <c r="AF30" s="198"/>
    </row>
    <row r="31" spans="1:220" s="19" customFormat="1" ht="13.5" thickBot="1">
      <c r="A31" s="175"/>
      <c r="B31" s="221"/>
      <c r="C31" s="222"/>
      <c r="D31" s="169"/>
      <c r="E31" s="170"/>
      <c r="F31" s="170"/>
      <c r="G31" s="171"/>
      <c r="H31" s="210"/>
      <c r="I31" s="210"/>
      <c r="J31" s="303">
        <v>0</v>
      </c>
      <c r="K31" s="227"/>
      <c r="L31" s="224"/>
      <c r="M31" s="116"/>
      <c r="N31" s="117"/>
      <c r="O31" s="117"/>
      <c r="P31" s="116"/>
      <c r="Q31" s="201"/>
      <c r="R31" s="201"/>
      <c r="S31" s="234">
        <v>0</v>
      </c>
      <c r="T31" s="118"/>
      <c r="V31" s="199"/>
      <c r="W31" s="198"/>
      <c r="X31" s="198"/>
      <c r="Y31" s="198"/>
      <c r="Z31" s="198"/>
      <c r="AA31" s="198"/>
      <c r="AB31" s="198"/>
      <c r="AC31" s="198"/>
      <c r="AD31" s="199"/>
      <c r="AE31" s="198"/>
      <c r="AF31" s="199"/>
    </row>
    <row r="32" spans="1:220" s="19" customFormat="1" ht="23.25" customHeight="1" thickBot="1">
      <c r="A32" s="10"/>
      <c r="D32" s="633" t="s">
        <v>120</v>
      </c>
      <c r="E32" s="634">
        <f>SUM(E13:E31)</f>
        <v>0</v>
      </c>
      <c r="F32" s="635">
        <f>SUM(F13:F31)</f>
        <v>0</v>
      </c>
      <c r="G32" s="392"/>
      <c r="H32" s="392"/>
      <c r="I32" s="392"/>
      <c r="J32" s="393">
        <f>SUM(J13:J31)</f>
        <v>0</v>
      </c>
      <c r="K32" s="636"/>
      <c r="L32" s="636"/>
      <c r="M32" s="633" t="s">
        <v>120</v>
      </c>
      <c r="N32" s="634">
        <f>SUM(N13:N31)</f>
        <v>0</v>
      </c>
      <c r="O32" s="635">
        <f>SUM(O13:O31)</f>
        <v>0</v>
      </c>
      <c r="P32" s="392"/>
      <c r="Q32" s="392"/>
      <c r="R32" s="392"/>
      <c r="S32" s="393">
        <f>SUM(S13:S31)</f>
        <v>0</v>
      </c>
      <c r="T32" s="387"/>
      <c r="U32" s="387"/>
      <c r="V32" s="637"/>
      <c r="W32" s="637"/>
      <c r="X32" s="637"/>
      <c r="Y32" s="637"/>
      <c r="Z32" s="637"/>
      <c r="AA32" s="637"/>
      <c r="AB32" s="637"/>
      <c r="AC32" s="637"/>
      <c r="AD32" s="637"/>
      <c r="AE32" s="199"/>
      <c r="AF32" s="637"/>
      <c r="AG32" s="387"/>
      <c r="AH32" s="387"/>
      <c r="AI32" s="387"/>
      <c r="AJ32" s="387"/>
      <c r="AK32" s="387"/>
      <c r="AL32" s="387"/>
      <c r="AM32" s="387"/>
      <c r="AN32" s="387"/>
      <c r="AO32" s="387"/>
      <c r="AP32" s="387"/>
      <c r="AQ32" s="387"/>
      <c r="AR32" s="387"/>
      <c r="AS32" s="387"/>
      <c r="AT32" s="387"/>
      <c r="AU32" s="387"/>
      <c r="AV32" s="387"/>
      <c r="AW32" s="387"/>
      <c r="AX32" s="387"/>
      <c r="AY32" s="387"/>
      <c r="AZ32" s="387"/>
      <c r="BA32" s="387"/>
      <c r="BB32" s="387"/>
      <c r="BC32" s="387"/>
      <c r="BD32" s="387"/>
      <c r="BE32" s="387"/>
      <c r="BF32" s="387"/>
      <c r="BG32" s="387"/>
      <c r="BH32" s="387"/>
      <c r="BI32" s="387"/>
      <c r="BJ32" s="387"/>
      <c r="BK32" s="387"/>
      <c r="BL32" s="387"/>
      <c r="BM32" s="387"/>
      <c r="BN32" s="387"/>
      <c r="BO32" s="387"/>
      <c r="BP32" s="387"/>
      <c r="BQ32" s="387"/>
      <c r="BR32" s="387"/>
      <c r="BS32" s="387"/>
      <c r="BT32" s="387"/>
      <c r="BU32" s="387"/>
      <c r="BV32" s="387"/>
      <c r="BW32" s="387"/>
      <c r="BX32" s="387"/>
      <c r="BY32" s="387"/>
      <c r="BZ32" s="387"/>
      <c r="CA32" s="387"/>
      <c r="CB32" s="387"/>
      <c r="CC32" s="387"/>
      <c r="CD32" s="387"/>
      <c r="CE32" s="387"/>
      <c r="CF32" s="387"/>
      <c r="CG32" s="387"/>
      <c r="CH32" s="387"/>
      <c r="CI32" s="387"/>
      <c r="CJ32" s="387"/>
      <c r="CK32" s="387"/>
      <c r="CL32" s="387"/>
      <c r="CM32" s="387"/>
      <c r="CN32" s="387"/>
      <c r="CO32" s="387"/>
      <c r="CP32" s="387"/>
      <c r="CQ32" s="387"/>
      <c r="CR32" s="387"/>
      <c r="CS32" s="387"/>
      <c r="CT32" s="387"/>
      <c r="CU32" s="387"/>
      <c r="CV32" s="387"/>
      <c r="CW32" s="387"/>
      <c r="CX32" s="387"/>
      <c r="CY32" s="387"/>
      <c r="CZ32" s="387"/>
      <c r="DA32" s="387"/>
      <c r="DB32" s="387"/>
      <c r="DC32" s="387"/>
      <c r="DD32" s="387"/>
      <c r="DE32" s="387"/>
      <c r="DF32" s="387"/>
      <c r="DG32" s="387"/>
      <c r="DH32" s="387"/>
      <c r="DI32" s="387"/>
      <c r="DJ32" s="387"/>
      <c r="DK32" s="387"/>
      <c r="DL32" s="387"/>
      <c r="DM32" s="387"/>
      <c r="DN32" s="387"/>
      <c r="DO32" s="387"/>
      <c r="DP32" s="387"/>
      <c r="DQ32" s="387"/>
      <c r="DR32" s="387"/>
      <c r="DS32" s="387"/>
      <c r="DT32" s="387"/>
      <c r="DU32" s="387"/>
      <c r="DV32" s="387"/>
      <c r="DW32" s="387"/>
      <c r="DX32" s="387"/>
      <c r="DY32" s="387"/>
      <c r="DZ32" s="387"/>
      <c r="EA32" s="387"/>
      <c r="EB32" s="387"/>
      <c r="EC32" s="387"/>
      <c r="ED32" s="387"/>
      <c r="EE32" s="387"/>
      <c r="EF32" s="387"/>
      <c r="EG32" s="387"/>
      <c r="EH32" s="387"/>
      <c r="EI32" s="387"/>
      <c r="EJ32" s="387"/>
      <c r="EK32" s="387"/>
      <c r="EL32" s="387"/>
      <c r="EM32" s="387"/>
      <c r="EN32" s="387"/>
      <c r="EO32" s="387"/>
      <c r="EP32" s="387"/>
      <c r="EQ32" s="387"/>
      <c r="ER32" s="387"/>
      <c r="ES32" s="387"/>
      <c r="ET32" s="387"/>
      <c r="EU32" s="387"/>
      <c r="EV32" s="387"/>
      <c r="EW32" s="387"/>
      <c r="EX32" s="387"/>
      <c r="EY32" s="387"/>
      <c r="EZ32" s="387"/>
      <c r="FA32" s="387"/>
      <c r="FB32" s="387"/>
      <c r="FC32" s="387"/>
      <c r="FD32" s="387"/>
      <c r="FE32" s="387"/>
      <c r="FF32" s="387"/>
      <c r="FG32" s="387"/>
      <c r="FH32" s="387"/>
      <c r="FI32" s="387"/>
      <c r="FJ32" s="387"/>
      <c r="FK32" s="387"/>
      <c r="FL32" s="387"/>
      <c r="FM32" s="387"/>
      <c r="FN32" s="387"/>
      <c r="FO32" s="387"/>
      <c r="FP32" s="387"/>
      <c r="FQ32" s="387"/>
      <c r="FR32" s="387"/>
      <c r="FS32" s="387"/>
      <c r="FT32" s="387"/>
      <c r="FU32" s="387"/>
      <c r="FV32" s="387"/>
      <c r="FW32" s="387"/>
      <c r="FX32" s="387"/>
      <c r="FY32" s="387"/>
      <c r="FZ32" s="387"/>
      <c r="GA32" s="387"/>
      <c r="GB32" s="387"/>
      <c r="GC32" s="387"/>
      <c r="GD32" s="387"/>
      <c r="GE32" s="387"/>
      <c r="GF32" s="387"/>
      <c r="GG32" s="387"/>
      <c r="GH32" s="387"/>
      <c r="GI32" s="387"/>
      <c r="GJ32" s="387"/>
      <c r="GK32" s="387"/>
      <c r="GL32" s="387"/>
      <c r="GM32" s="387"/>
      <c r="GN32" s="387"/>
      <c r="GO32" s="387"/>
      <c r="GP32" s="387"/>
      <c r="GQ32" s="387"/>
      <c r="GR32" s="387"/>
      <c r="GS32" s="387"/>
      <c r="GT32" s="387"/>
      <c r="GU32" s="387"/>
      <c r="GV32" s="387"/>
      <c r="GW32" s="387"/>
      <c r="GX32" s="387"/>
      <c r="GY32" s="387"/>
      <c r="GZ32" s="387"/>
      <c r="HA32" s="387"/>
      <c r="HB32" s="387"/>
      <c r="HC32" s="387"/>
      <c r="HD32" s="387"/>
      <c r="HE32" s="387"/>
      <c r="HF32" s="387"/>
      <c r="HG32" s="387"/>
      <c r="HH32" s="387"/>
      <c r="HI32" s="387"/>
      <c r="HJ32" s="387"/>
      <c r="HK32" s="387"/>
      <c r="HL32" s="387"/>
    </row>
    <row r="33" spans="1:220" s="19" customFormat="1">
      <c r="A33" s="638" t="s">
        <v>83</v>
      </c>
      <c r="B33" s="96"/>
      <c r="C33" s="96"/>
      <c r="D33" s="96"/>
      <c r="E33" s="96"/>
      <c r="F33" s="639"/>
      <c r="G33" s="639"/>
      <c r="H33" s="639"/>
      <c r="I33" s="639"/>
      <c r="J33" s="639"/>
      <c r="K33" s="640"/>
      <c r="L33" s="639"/>
      <c r="M33" s="639"/>
      <c r="N33" s="639"/>
      <c r="O33" s="387"/>
      <c r="P33" s="387"/>
      <c r="Q33" s="387"/>
      <c r="R33" s="387"/>
      <c r="S33" s="387"/>
      <c r="T33" s="387"/>
      <c r="U33" s="387"/>
      <c r="V33" s="637"/>
      <c r="W33" s="637"/>
      <c r="X33" s="637"/>
      <c r="Y33" s="637"/>
      <c r="Z33" s="637"/>
      <c r="AA33" s="637"/>
      <c r="AB33" s="637"/>
      <c r="AC33" s="637"/>
      <c r="AD33" s="637"/>
      <c r="AE33" s="637"/>
      <c r="AF33" s="637"/>
      <c r="AG33" s="387"/>
      <c r="AH33" s="387"/>
      <c r="AI33" s="387"/>
      <c r="AJ33" s="387"/>
      <c r="AK33" s="387"/>
      <c r="AL33" s="387"/>
      <c r="AM33" s="387"/>
      <c r="AN33" s="387"/>
      <c r="AO33" s="387"/>
      <c r="AP33" s="387"/>
      <c r="AQ33" s="387"/>
      <c r="AR33" s="387"/>
      <c r="AS33" s="387"/>
      <c r="AT33" s="387"/>
      <c r="AU33" s="387"/>
      <c r="AV33" s="387"/>
      <c r="AW33" s="387"/>
      <c r="AX33" s="387"/>
      <c r="AY33" s="387"/>
      <c r="AZ33" s="387"/>
      <c r="BA33" s="387"/>
      <c r="BB33" s="387"/>
      <c r="BC33" s="387"/>
      <c r="BD33" s="387"/>
      <c r="BE33" s="387"/>
      <c r="BF33" s="387"/>
      <c r="BG33" s="387"/>
      <c r="BH33" s="387"/>
      <c r="BI33" s="387"/>
      <c r="BJ33" s="387"/>
      <c r="BK33" s="387"/>
      <c r="BL33" s="387"/>
      <c r="BM33" s="387"/>
      <c r="BN33" s="387"/>
      <c r="BO33" s="387"/>
      <c r="BP33" s="387"/>
      <c r="BQ33" s="387"/>
      <c r="BR33" s="387"/>
      <c r="BS33" s="387"/>
      <c r="BT33" s="387"/>
      <c r="BU33" s="387"/>
      <c r="BV33" s="387"/>
      <c r="BW33" s="387"/>
      <c r="BX33" s="387"/>
      <c r="BY33" s="387"/>
      <c r="BZ33" s="387"/>
      <c r="CA33" s="387"/>
      <c r="CB33" s="387"/>
      <c r="CC33" s="387"/>
      <c r="CD33" s="387"/>
      <c r="CE33" s="387"/>
      <c r="CF33" s="387"/>
      <c r="CG33" s="387"/>
      <c r="CH33" s="387"/>
      <c r="CI33" s="387"/>
      <c r="CJ33" s="387"/>
      <c r="CK33" s="387"/>
      <c r="CL33" s="387"/>
      <c r="CM33" s="387"/>
      <c r="CN33" s="387"/>
      <c r="CO33" s="387"/>
      <c r="CP33" s="387"/>
      <c r="CQ33" s="387"/>
      <c r="CR33" s="387"/>
      <c r="CS33" s="387"/>
      <c r="CT33" s="387"/>
      <c r="CU33" s="387"/>
      <c r="CV33" s="387"/>
      <c r="CW33" s="387"/>
      <c r="CX33" s="387"/>
      <c r="CY33" s="387"/>
      <c r="CZ33" s="387"/>
      <c r="DA33" s="387"/>
      <c r="DB33" s="387"/>
      <c r="DC33" s="387"/>
      <c r="DD33" s="387"/>
      <c r="DE33" s="387"/>
      <c r="DF33" s="387"/>
      <c r="DG33" s="387"/>
      <c r="DH33" s="387"/>
      <c r="DI33" s="387"/>
      <c r="DJ33" s="387"/>
      <c r="DK33" s="387"/>
      <c r="DL33" s="387"/>
      <c r="DM33" s="387"/>
      <c r="DN33" s="387"/>
      <c r="DO33" s="387"/>
      <c r="DP33" s="387"/>
      <c r="DQ33" s="387"/>
      <c r="DR33" s="387"/>
      <c r="DS33" s="387"/>
      <c r="DT33" s="387"/>
      <c r="DU33" s="387"/>
      <c r="DV33" s="387"/>
      <c r="DW33" s="387"/>
      <c r="DX33" s="387"/>
      <c r="DY33" s="387"/>
      <c r="DZ33" s="387"/>
      <c r="EA33" s="387"/>
      <c r="EB33" s="387"/>
      <c r="EC33" s="387"/>
      <c r="ED33" s="387"/>
      <c r="EE33" s="387"/>
      <c r="EF33" s="387"/>
      <c r="EG33" s="387"/>
      <c r="EH33" s="387"/>
      <c r="EI33" s="387"/>
      <c r="EJ33" s="387"/>
      <c r="EK33" s="387"/>
      <c r="EL33" s="387"/>
      <c r="EM33" s="387"/>
      <c r="EN33" s="387"/>
      <c r="EO33" s="387"/>
      <c r="EP33" s="387"/>
      <c r="EQ33" s="387"/>
      <c r="ER33" s="387"/>
      <c r="ES33" s="387"/>
      <c r="ET33" s="387"/>
      <c r="EU33" s="387"/>
      <c r="EV33" s="387"/>
      <c r="EW33" s="387"/>
      <c r="EX33" s="387"/>
      <c r="EY33" s="387"/>
      <c r="EZ33" s="387"/>
      <c r="FA33" s="387"/>
      <c r="FB33" s="387"/>
      <c r="FC33" s="387"/>
      <c r="FD33" s="387"/>
      <c r="FE33" s="387"/>
      <c r="FF33" s="387"/>
      <c r="FG33" s="387"/>
      <c r="FH33" s="387"/>
      <c r="FI33" s="387"/>
      <c r="FJ33" s="387"/>
      <c r="FK33" s="387"/>
      <c r="FL33" s="387"/>
      <c r="FM33" s="387"/>
      <c r="FN33" s="387"/>
      <c r="FO33" s="387"/>
      <c r="FP33" s="387"/>
      <c r="FQ33" s="387"/>
      <c r="FR33" s="387"/>
      <c r="FS33" s="387"/>
      <c r="FT33" s="387"/>
      <c r="FU33" s="387"/>
      <c r="FV33" s="387"/>
      <c r="FW33" s="387"/>
      <c r="FX33" s="387"/>
      <c r="FY33" s="387"/>
      <c r="FZ33" s="387"/>
      <c r="GA33" s="387"/>
      <c r="GB33" s="387"/>
      <c r="GC33" s="387"/>
      <c r="GD33" s="387"/>
      <c r="GE33" s="387"/>
      <c r="GF33" s="387"/>
      <c r="GG33" s="387"/>
      <c r="GH33" s="387"/>
      <c r="GI33" s="387"/>
      <c r="GJ33" s="387"/>
      <c r="GK33" s="387"/>
      <c r="GL33" s="387"/>
      <c r="GM33" s="387"/>
      <c r="GN33" s="387"/>
      <c r="GO33" s="387"/>
      <c r="GP33" s="387"/>
      <c r="GQ33" s="387"/>
      <c r="GR33" s="387"/>
      <c r="GS33" s="387"/>
      <c r="GT33" s="387"/>
      <c r="GU33" s="387"/>
      <c r="GV33" s="387"/>
      <c r="GW33" s="387"/>
      <c r="GX33" s="387"/>
      <c r="GY33" s="387"/>
      <c r="GZ33" s="387"/>
      <c r="HA33" s="387"/>
      <c r="HB33" s="387"/>
      <c r="HC33" s="387"/>
      <c r="HD33" s="387"/>
      <c r="HE33" s="387"/>
      <c r="HF33" s="387"/>
      <c r="HG33" s="387"/>
      <c r="HH33" s="387"/>
      <c r="HI33" s="387"/>
      <c r="HJ33" s="387"/>
      <c r="HK33" s="387"/>
      <c r="HL33" s="387"/>
    </row>
    <row r="34" spans="1:220" s="13" customFormat="1" ht="15" customHeight="1">
      <c r="A34" s="80"/>
      <c r="B34" s="95"/>
      <c r="C34" s="95"/>
      <c r="D34" s="95"/>
      <c r="E34" s="95"/>
      <c r="F34" s="332"/>
      <c r="G34" s="332"/>
      <c r="H34" s="332"/>
      <c r="I34" s="332"/>
      <c r="J34" s="332"/>
      <c r="K34" s="94"/>
      <c r="L34" s="332"/>
      <c r="M34" s="332"/>
      <c r="N34" s="332"/>
      <c r="V34" s="200"/>
      <c r="W34" s="200"/>
      <c r="X34" s="200"/>
      <c r="Y34" s="200"/>
      <c r="Z34" s="200"/>
      <c r="AA34" s="200"/>
      <c r="AB34" s="200"/>
      <c r="AC34" s="200"/>
      <c r="AD34" s="200"/>
      <c r="AE34" s="637"/>
      <c r="AF34" s="200"/>
    </row>
    <row r="35" spans="1:220" s="13" customFormat="1" ht="15" customHeight="1">
      <c r="A35" s="80"/>
      <c r="B35" s="95"/>
      <c r="C35" s="95"/>
      <c r="D35" s="95"/>
      <c r="E35" s="95"/>
      <c r="F35" s="332"/>
      <c r="G35" s="332"/>
      <c r="H35" s="207" t="s">
        <v>335</v>
      </c>
      <c r="I35" s="208">
        <f>COUNTIFS(I13:I31,"Tak",D13:D31,"&lt;3")</f>
        <v>0</v>
      </c>
      <c r="J35" s="208">
        <f>COUNTIF(D13:D31,"&lt;3")</f>
        <v>0</v>
      </c>
      <c r="K35" s="94"/>
      <c r="L35" s="332"/>
      <c r="M35" s="332"/>
      <c r="N35" s="332"/>
      <c r="Q35" s="207" t="s">
        <v>335</v>
      </c>
      <c r="R35" s="208">
        <f>COUNTIFS(R13:R31,"Tak",M13:M31,"&lt;3")</f>
        <v>0</v>
      </c>
      <c r="S35" s="208">
        <f>COUNTIF(M13:M31,"&lt;3")</f>
        <v>0</v>
      </c>
      <c r="AE35" s="200"/>
    </row>
    <row r="36" spans="1:220" s="13" customFormat="1" ht="15" customHeight="1">
      <c r="B36" s="1008"/>
      <c r="C36" s="1008"/>
      <c r="D36" s="1008"/>
      <c r="J36" s="206" t="e">
        <f>I35/J35*100%</f>
        <v>#DIV/0!</v>
      </c>
      <c r="K36" s="93"/>
      <c r="P36" s="1008"/>
      <c r="Q36" s="1008"/>
      <c r="R36" s="641"/>
      <c r="S36" s="206" t="e">
        <f>R35/S35*100%</f>
        <v>#DIV/0!</v>
      </c>
    </row>
    <row r="37" spans="1:220" ht="15.75" customHeight="1">
      <c r="B37" s="1008"/>
      <c r="C37" s="1008"/>
      <c r="D37" s="1008"/>
      <c r="J37" s="10"/>
      <c r="P37" s="1008"/>
      <c r="Q37" s="1008"/>
      <c r="R37" s="641"/>
      <c r="AE37" s="13"/>
    </row>
    <row r="38" spans="1:220" ht="13.5" customHeight="1">
      <c r="B38" s="1009"/>
      <c r="C38" s="1009"/>
      <c r="D38" s="1009"/>
      <c r="J38" s="10"/>
      <c r="P38" s="1009"/>
      <c r="Q38" s="1009"/>
      <c r="R38" s="642"/>
    </row>
    <row r="39" spans="1:220">
      <c r="B39" s="23" t="s">
        <v>81</v>
      </c>
      <c r="C39" s="643"/>
      <c r="D39" s="643"/>
      <c r="J39" s="10"/>
      <c r="P39" s="1176" t="s">
        <v>394</v>
      </c>
      <c r="Q39" s="1010"/>
      <c r="R39" s="333"/>
    </row>
    <row r="40" spans="1:220">
      <c r="B40" s="75" t="s">
        <v>80</v>
      </c>
      <c r="C40" s="643"/>
      <c r="D40" s="643"/>
      <c r="P40" s="1177"/>
      <c r="Q40" s="1177"/>
      <c r="R40" s="75"/>
    </row>
    <row r="45" spans="1:220">
      <c r="J45" s="11">
        <v>1</v>
      </c>
      <c r="K45" s="622">
        <f>SUMIF(M13:M31,1,S13:S31)</f>
        <v>0</v>
      </c>
    </row>
    <row r="46" spans="1:220">
      <c r="J46" s="11">
        <v>2</v>
      </c>
      <c r="K46" s="622">
        <f>SUMIF(M13:M31,2,S13:S31)</f>
        <v>0</v>
      </c>
    </row>
    <row r="47" spans="1:220">
      <c r="J47" s="11">
        <v>3</v>
      </c>
      <c r="K47" s="622">
        <f>SUMIF(M13:M31,3,S13:S31)</f>
        <v>0</v>
      </c>
    </row>
    <row r="48" spans="1:220">
      <c r="J48" s="11">
        <v>4</v>
      </c>
      <c r="K48" s="622">
        <f>SUMIF(M13:M31,4,S13:S31)</f>
        <v>0</v>
      </c>
    </row>
    <row r="49" spans="10:11">
      <c r="J49" s="11">
        <v>5</v>
      </c>
      <c r="K49" s="622">
        <f>SUMIF(M13:M31,5,S13:S31)</f>
        <v>0</v>
      </c>
    </row>
  </sheetData>
  <sheetProtection formatCells="0" formatColumns="0" formatRows="0" insertColumns="0" insertRows="0" deleteRows="0" sort="0" autoFilter="0"/>
  <customSheetViews>
    <customSheetView guid="{2CDF66C1-2E14-433D-A856-BB9EBDF6AFE8}" scale="80" showPageBreaks="1" showGridLines="0" printArea="1" view="pageBreakPreview">
      <selection activeCell="B8" sqref="B8:S8"/>
      <pageMargins left="0.59055118110236227" right="0.39370078740157483" top="0.59055118110236227" bottom="0.39370078740157483" header="0.31496062992125984" footer="0.39370078740157483"/>
      <printOptions horizontalCentered="1"/>
      <pageSetup paperSize="9" scale="28" fitToWidth="0" fitToHeight="0" orientation="landscape" r:id="rId1"/>
    </customSheetView>
  </customSheetViews>
  <mergeCells count="29">
    <mergeCell ref="A1:S1"/>
    <mergeCell ref="T11:T12"/>
    <mergeCell ref="P3:S3"/>
    <mergeCell ref="D10:J10"/>
    <mergeCell ref="B10:C10"/>
    <mergeCell ref="B8:S8"/>
    <mergeCell ref="N11:O11"/>
    <mergeCell ref="J11:J12"/>
    <mergeCell ref="S11:S12"/>
    <mergeCell ref="M10:S10"/>
    <mergeCell ref="K10:L10"/>
    <mergeCell ref="M11:M12"/>
    <mergeCell ref="H11:H12"/>
    <mergeCell ref="I11:I12"/>
    <mergeCell ref="Q11:Q12"/>
    <mergeCell ref="R11:R12"/>
    <mergeCell ref="P39:Q40"/>
    <mergeCell ref="P36:P38"/>
    <mergeCell ref="B36:D38"/>
    <mergeCell ref="A10:A12"/>
    <mergeCell ref="B5:S5"/>
    <mergeCell ref="Q36:Q38"/>
    <mergeCell ref="B4:S4"/>
    <mergeCell ref="B6:S6"/>
    <mergeCell ref="P11:P12"/>
    <mergeCell ref="D11:D12"/>
    <mergeCell ref="E11:F11"/>
    <mergeCell ref="G11:G12"/>
    <mergeCell ref="A7:S7"/>
  </mergeCells>
  <conditionalFormatting sqref="K13:K31">
    <cfRule type="expression" dxfId="11" priority="13">
      <formula>K13&lt;&gt;B13</formula>
    </cfRule>
  </conditionalFormatting>
  <conditionalFormatting sqref="L13:L31">
    <cfRule type="expression" dxfId="10" priority="12">
      <formula>L13&lt;&gt;C13</formula>
    </cfRule>
  </conditionalFormatting>
  <conditionalFormatting sqref="M13:M31">
    <cfRule type="expression" dxfId="9" priority="11">
      <formula>M13&lt;&gt;D13</formula>
    </cfRule>
  </conditionalFormatting>
  <conditionalFormatting sqref="N13:N31">
    <cfRule type="expression" dxfId="8" priority="10">
      <formula>N13&lt;&gt;E13</formula>
    </cfRule>
  </conditionalFormatting>
  <conditionalFormatting sqref="O13:O31">
    <cfRule type="expression" dxfId="7" priority="9">
      <formula>O13&lt;&gt;F13</formula>
    </cfRule>
  </conditionalFormatting>
  <conditionalFormatting sqref="P13:Q31">
    <cfRule type="expression" dxfId="6" priority="8">
      <formula>P13&lt;&gt;G13</formula>
    </cfRule>
  </conditionalFormatting>
  <conditionalFormatting sqref="S13:S31">
    <cfRule type="expression" dxfId="5" priority="7">
      <formula>S13&lt;&gt;J13</formula>
    </cfRule>
  </conditionalFormatting>
  <conditionalFormatting sqref="T1:T2">
    <cfRule type="cellIs" dxfId="4" priority="6" operator="between">
      <formula>"tak"</formula>
      <formula>"nie"</formula>
    </cfRule>
  </conditionalFormatting>
  <conditionalFormatting sqref="J36">
    <cfRule type="containsErrors" dxfId="3" priority="5">
      <formula>ISERROR(J36)</formula>
    </cfRule>
  </conditionalFormatting>
  <conditionalFormatting sqref="S36">
    <cfRule type="containsErrors" dxfId="2" priority="3">
      <formula>ISERROR(S36)</formula>
    </cfRule>
  </conditionalFormatting>
  <conditionalFormatting sqref="Q13:Q31">
    <cfRule type="expression" dxfId="1" priority="2">
      <formula>Q13&lt;&gt;H13</formula>
    </cfRule>
  </conditionalFormatting>
  <conditionalFormatting sqref="R13:R31">
    <cfRule type="expression" dxfId="0" priority="1">
      <formula>R13&lt;&gt;I13</formula>
    </cfRule>
  </conditionalFormatting>
  <dataValidations count="5">
    <dataValidation allowBlank="1" showInputMessage="1" showErrorMessage="1" prompt="Jeżeli liczba zmian jest większa, daty zgłoszenia zmiany należy oddzielić średnikiem._x000a_" sqref="T13:T31"/>
    <dataValidation type="list" allowBlank="1" showInputMessage="1" showErrorMessage="1" sqref="R13:R31 I25:I31">
      <formula1>$T$1:$T$2</formula1>
    </dataValidation>
    <dataValidation type="list" allowBlank="1" showInputMessage="1" showErrorMessage="1" sqref="M13:M31 D25:D31">
      <formula1>$AE$10:$AE$16</formula1>
    </dataValidation>
    <dataValidation type="list" showInputMessage="1" showErrorMessage="1" errorTitle="Uzupełnij" sqref="D13:D24">
      <formula1>$AF$14:$AF$20</formula1>
    </dataValidation>
    <dataValidation type="list" allowBlank="1" showInputMessage="1" showErrorMessage="1" sqref="I13:I24">
      <formula1>$U$4:$U$5</formula1>
    </dataValidation>
  </dataValidations>
  <printOptions horizontalCentered="1"/>
  <pageMargins left="0.59055118110236227" right="0.39370078740157483" top="0.59055118110236227" bottom="0.39370078740157483" header="0.31496062992125984" footer="0.39370078740157483"/>
  <pageSetup paperSize="9" scale="28" fitToWidth="0" fitToHeight="0" orientation="landscape"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8"/>
  <sheetViews>
    <sheetView view="pageBreakPreview" topLeftCell="A7" zoomScaleNormal="100" zoomScaleSheetLayoutView="100" workbookViewId="0">
      <selection activeCell="B14" sqref="B14:C14"/>
    </sheetView>
  </sheetViews>
  <sheetFormatPr defaultColWidth="9.140625" defaultRowHeight="12.75"/>
  <cols>
    <col min="1" max="1" width="4.5703125" style="20" customWidth="1"/>
    <col min="2" max="2" width="25.140625" style="20" customWidth="1"/>
    <col min="3" max="3" width="34.42578125" style="20" customWidth="1"/>
    <col min="4" max="4" width="10" style="20" customWidth="1"/>
    <col min="5" max="5" width="14.42578125" style="20" customWidth="1"/>
    <col min="6" max="6" width="3.28515625" style="20" customWidth="1"/>
    <col min="7" max="16384" width="9.140625" style="20"/>
  </cols>
  <sheetData>
    <row r="1" spans="1:16" ht="15" customHeight="1">
      <c r="A1" s="1203" t="s">
        <v>422</v>
      </c>
      <c r="B1" s="1203"/>
      <c r="C1" s="1203"/>
      <c r="D1" s="1203"/>
      <c r="E1" s="1203"/>
    </row>
    <row r="2" spans="1:16">
      <c r="E2" s="101"/>
    </row>
    <row r="3" spans="1:16">
      <c r="A3" s="796" t="s">
        <v>118</v>
      </c>
      <c r="B3" s="796"/>
      <c r="C3" s="791"/>
      <c r="D3" s="1016"/>
      <c r="E3" s="1016"/>
    </row>
    <row r="4" spans="1:16">
      <c r="A4" s="796" t="s">
        <v>159</v>
      </c>
      <c r="B4" s="796"/>
    </row>
    <row r="6" spans="1:16" ht="21" customHeight="1">
      <c r="A6" s="1037" t="s">
        <v>247</v>
      </c>
      <c r="B6" s="1037"/>
      <c r="C6" s="1037"/>
      <c r="D6" s="1037"/>
      <c r="E6" s="1037"/>
    </row>
    <row r="7" spans="1:16" ht="45" customHeight="1">
      <c r="A7" s="1038" t="s">
        <v>306</v>
      </c>
      <c r="B7" s="1038"/>
      <c r="C7" s="1038"/>
      <c r="D7" s="1038"/>
      <c r="E7" s="1038"/>
      <c r="F7" s="644"/>
      <c r="G7" s="644"/>
      <c r="H7" s="644"/>
      <c r="I7" s="644"/>
      <c r="J7" s="644"/>
      <c r="K7" s="644"/>
      <c r="L7" s="644"/>
      <c r="M7" s="644"/>
      <c r="N7" s="644"/>
      <c r="O7" s="644"/>
      <c r="P7" s="644"/>
    </row>
    <row r="8" spans="1:16">
      <c r="A8" s="1205" t="s">
        <v>446</v>
      </c>
      <c r="B8" s="1205"/>
      <c r="C8" s="1205"/>
      <c r="D8" s="1205"/>
      <c r="E8" s="1205"/>
    </row>
    <row r="9" spans="1:16" ht="15.75" customHeight="1" thickBot="1">
      <c r="E9" s="103"/>
    </row>
    <row r="10" spans="1:16" ht="39" thickBot="1">
      <c r="A10" s="100" t="s">
        <v>125</v>
      </c>
      <c r="B10" s="1206" t="s">
        <v>143</v>
      </c>
      <c r="C10" s="1043"/>
      <c r="D10" s="794" t="s">
        <v>142</v>
      </c>
      <c r="E10" s="99" t="s">
        <v>234</v>
      </c>
    </row>
    <row r="11" spans="1:16" ht="20.100000000000001" customHeight="1">
      <c r="A11" s="1197" t="s">
        <v>109</v>
      </c>
      <c r="B11" s="1202" t="s">
        <v>141</v>
      </c>
      <c r="C11" s="1046"/>
      <c r="D11" s="238">
        <f>SUM(D12:D14)</f>
        <v>0</v>
      </c>
      <c r="E11" s="238">
        <f>SUM(E12:E14)</f>
        <v>0</v>
      </c>
    </row>
    <row r="12" spans="1:16" ht="15" customHeight="1">
      <c r="A12" s="1198"/>
      <c r="B12" s="1207" t="s">
        <v>140</v>
      </c>
      <c r="C12" s="1208"/>
      <c r="D12" s="239">
        <v>0</v>
      </c>
      <c r="E12" s="239">
        <v>0</v>
      </c>
    </row>
    <row r="13" spans="1:16" ht="27.75" customHeight="1">
      <c r="A13" s="1198"/>
      <c r="B13" s="1193" t="s">
        <v>139</v>
      </c>
      <c r="C13" s="1055"/>
      <c r="D13" s="239">
        <v>0</v>
      </c>
      <c r="E13" s="239">
        <v>0</v>
      </c>
    </row>
    <row r="14" spans="1:16" ht="24.95" customHeight="1" thickBot="1">
      <c r="A14" s="1199"/>
      <c r="B14" s="1204" t="s">
        <v>485</v>
      </c>
      <c r="C14" s="1052"/>
      <c r="D14" s="239">
        <v>0</v>
      </c>
      <c r="E14" s="239">
        <v>0</v>
      </c>
    </row>
    <row r="15" spans="1:16" ht="20.100000000000001" customHeight="1">
      <c r="A15" s="1197" t="s">
        <v>108</v>
      </c>
      <c r="B15" s="1202" t="s">
        <v>138</v>
      </c>
      <c r="C15" s="1046"/>
      <c r="D15" s="238">
        <f>SUM(D16:D21)</f>
        <v>0</v>
      </c>
      <c r="E15" s="238">
        <f>SUM(E16:E21)</f>
        <v>0</v>
      </c>
    </row>
    <row r="16" spans="1:16" ht="23.25" customHeight="1">
      <c r="A16" s="1198"/>
      <c r="B16" s="1191" t="s">
        <v>463</v>
      </c>
      <c r="C16" s="1192"/>
      <c r="D16" s="239">
        <v>0</v>
      </c>
      <c r="E16" s="239">
        <v>0</v>
      </c>
    </row>
    <row r="17" spans="1:18" ht="15" customHeight="1">
      <c r="A17" s="1198"/>
      <c r="B17" s="1201" t="s">
        <v>137</v>
      </c>
      <c r="C17" s="1049"/>
      <c r="D17" s="239">
        <v>0</v>
      </c>
      <c r="E17" s="239">
        <v>0</v>
      </c>
    </row>
    <row r="18" spans="1:18" ht="15" customHeight="1">
      <c r="A18" s="1198"/>
      <c r="B18" s="1201" t="s">
        <v>136</v>
      </c>
      <c r="C18" s="1049"/>
      <c r="D18" s="239">
        <v>0</v>
      </c>
      <c r="E18" s="239">
        <v>0</v>
      </c>
    </row>
    <row r="19" spans="1:18" ht="15" customHeight="1">
      <c r="A19" s="1198"/>
      <c r="B19" s="1201" t="s">
        <v>461</v>
      </c>
      <c r="C19" s="1049"/>
      <c r="D19" s="239">
        <v>0</v>
      </c>
      <c r="E19" s="239">
        <v>0</v>
      </c>
    </row>
    <row r="20" spans="1:18" ht="36" customHeight="1">
      <c r="A20" s="1198"/>
      <c r="B20" s="1193" t="s">
        <v>487</v>
      </c>
      <c r="C20" s="1055"/>
      <c r="D20" s="239">
        <v>0</v>
      </c>
      <c r="E20" s="239">
        <v>0</v>
      </c>
    </row>
    <row r="21" spans="1:18" ht="15" customHeight="1" thickBot="1">
      <c r="A21" s="1199"/>
      <c r="B21" s="1195" t="s">
        <v>462</v>
      </c>
      <c r="C21" s="1060"/>
      <c r="D21" s="239">
        <v>0</v>
      </c>
      <c r="E21" s="240">
        <v>0</v>
      </c>
    </row>
    <row r="22" spans="1:18" ht="20.100000000000001" customHeight="1" thickBot="1">
      <c r="A22" s="793" t="s">
        <v>106</v>
      </c>
      <c r="B22" s="1200" t="s">
        <v>135</v>
      </c>
      <c r="C22" s="1066"/>
      <c r="D22" s="241">
        <v>0</v>
      </c>
      <c r="E22" s="241">
        <v>0</v>
      </c>
    </row>
    <row r="23" spans="1:18" ht="20.100000000000001" customHeight="1" thickBot="1">
      <c r="A23" s="793" t="s">
        <v>104</v>
      </c>
      <c r="B23" s="1200" t="s">
        <v>134</v>
      </c>
      <c r="C23" s="1066"/>
      <c r="D23" s="241">
        <v>0</v>
      </c>
      <c r="E23" s="241">
        <v>0</v>
      </c>
    </row>
    <row r="24" spans="1:18" ht="20.100000000000001" customHeight="1" thickBot="1">
      <c r="A24" s="98" t="s">
        <v>102</v>
      </c>
      <c r="B24" s="1194" t="s">
        <v>133</v>
      </c>
      <c r="C24" s="1063"/>
      <c r="D24" s="304">
        <v>0</v>
      </c>
      <c r="E24" s="304">
        <v>0</v>
      </c>
    </row>
    <row r="25" spans="1:18" ht="15" customHeight="1">
      <c r="A25" s="1197" t="s">
        <v>99</v>
      </c>
      <c r="B25" s="1202" t="s">
        <v>132</v>
      </c>
      <c r="C25" s="1046"/>
      <c r="D25" s="238">
        <f>SUM(D26:D28)</f>
        <v>0</v>
      </c>
      <c r="E25" s="238">
        <f>SUM(E26:E28)</f>
        <v>0</v>
      </c>
    </row>
    <row r="26" spans="1:18" ht="15" customHeight="1">
      <c r="A26" s="1198"/>
      <c r="B26" s="1191" t="s">
        <v>131</v>
      </c>
      <c r="C26" s="1192"/>
      <c r="D26" s="239">
        <v>0</v>
      </c>
      <c r="E26" s="239">
        <v>0</v>
      </c>
    </row>
    <row r="27" spans="1:18" ht="15" customHeight="1">
      <c r="A27" s="1198"/>
      <c r="B27" s="1193" t="s">
        <v>130</v>
      </c>
      <c r="C27" s="1055"/>
      <c r="D27" s="239">
        <v>0</v>
      </c>
      <c r="E27" s="239">
        <v>0</v>
      </c>
    </row>
    <row r="28" spans="1:18" ht="15" customHeight="1" thickBot="1">
      <c r="A28" s="1199"/>
      <c r="B28" s="1195" t="s">
        <v>129</v>
      </c>
      <c r="C28" s="1060"/>
      <c r="D28" s="239">
        <v>0</v>
      </c>
      <c r="E28" s="240">
        <v>0</v>
      </c>
    </row>
    <row r="29" spans="1:18" ht="20.100000000000001" customHeight="1" thickBot="1">
      <c r="A29" s="25" t="s">
        <v>98</v>
      </c>
      <c r="B29" s="1194" t="s">
        <v>128</v>
      </c>
      <c r="C29" s="1063"/>
      <c r="D29" s="242">
        <f>SUM(D11,D15,D22,D23,D24,D25)</f>
        <v>0</v>
      </c>
      <c r="E29" s="242">
        <f>SUM(E11,E15,E22,E23,E24,E25)</f>
        <v>0</v>
      </c>
      <c r="F29" s="212"/>
      <c r="G29" s="1057"/>
      <c r="H29" s="1057"/>
      <c r="I29" s="1057"/>
      <c r="J29" s="1057"/>
      <c r="K29" s="1057"/>
      <c r="L29" s="1057"/>
      <c r="M29" s="1057"/>
      <c r="N29" s="1057"/>
      <c r="O29" s="1057"/>
      <c r="P29" s="1057"/>
      <c r="Q29" s="1057"/>
      <c r="R29" s="213"/>
    </row>
    <row r="30" spans="1:18">
      <c r="A30" s="97"/>
      <c r="B30" s="24"/>
      <c r="C30" s="24"/>
      <c r="D30" s="24"/>
      <c r="E30" s="97"/>
      <c r="G30" s="1032"/>
      <c r="H30" s="1032"/>
      <c r="I30" s="1032"/>
      <c r="J30" s="1032"/>
      <c r="K30" s="1032"/>
      <c r="L30" s="1032"/>
      <c r="M30" s="1032"/>
      <c r="N30" s="1032"/>
      <c r="O30" s="1032"/>
      <c r="P30" s="1032"/>
      <c r="Q30" s="1032"/>
    </row>
    <row r="31" spans="1:18">
      <c r="A31" s="20" t="s">
        <v>83</v>
      </c>
      <c r="G31" s="97"/>
      <c r="H31" s="97"/>
      <c r="I31" s="97"/>
      <c r="J31" s="97"/>
      <c r="K31" s="97"/>
      <c r="L31" s="97"/>
      <c r="M31" s="97"/>
      <c r="N31" s="97"/>
      <c r="O31" s="97"/>
      <c r="P31" s="97"/>
      <c r="Q31" s="97"/>
    </row>
    <row r="32" spans="1:18" ht="24" customHeight="1">
      <c r="A32" s="1196"/>
      <c r="B32" s="1196"/>
      <c r="C32" s="1196"/>
      <c r="G32" s="97"/>
      <c r="H32" s="97"/>
      <c r="I32" s="97"/>
      <c r="J32" s="97"/>
      <c r="K32" s="97"/>
      <c r="L32" s="97"/>
      <c r="M32" s="97"/>
      <c r="N32" s="97"/>
      <c r="O32" s="97"/>
      <c r="P32" s="97"/>
      <c r="Q32" s="97"/>
    </row>
    <row r="33" spans="1:5" ht="24" customHeight="1">
      <c r="A33" s="798"/>
      <c r="B33" s="798"/>
      <c r="C33" s="798"/>
    </row>
    <row r="34" spans="1:5" ht="15" customHeight="1">
      <c r="A34" s="28"/>
      <c r="B34" s="1008"/>
      <c r="D34" s="1008"/>
      <c r="E34" s="1008"/>
    </row>
    <row r="35" spans="1:5" ht="15" customHeight="1">
      <c r="B35" s="1008"/>
      <c r="C35" s="30"/>
      <c r="D35" s="1008"/>
      <c r="E35" s="1008"/>
    </row>
    <row r="36" spans="1:5" ht="15" customHeight="1">
      <c r="B36" s="1009"/>
      <c r="C36" s="30"/>
      <c r="D36" s="1009"/>
      <c r="E36" s="1009"/>
    </row>
    <row r="37" spans="1:5">
      <c r="B37" s="797" t="s">
        <v>81</v>
      </c>
      <c r="C37" s="30"/>
      <c r="D37" s="797" t="s">
        <v>81</v>
      </c>
      <c r="E37" s="795"/>
    </row>
    <row r="38" spans="1:5">
      <c r="B38" s="792" t="s">
        <v>80</v>
      </c>
      <c r="D38" s="792" t="s">
        <v>80</v>
      </c>
      <c r="E38" s="795"/>
    </row>
  </sheetData>
  <sheetProtection formatCells="0" formatColumns="0" formatRows="0" sort="0" autoFilter="0"/>
  <customSheetViews>
    <customSheetView guid="{2CDF66C1-2E14-433D-A856-BB9EBDF6AFE8}" showPageBreaks="1" fitToPage="1" printArea="1" view="pageBreakPreview" topLeftCell="A4">
      <selection activeCell="A8" sqref="A8:F8"/>
      <pageMargins left="0.78740157480314965" right="0.59055118110236227" top="0.78740157480314965" bottom="0.78740157480314965" header="0.31496062992125984" footer="0.31496062992125984"/>
      <printOptions horizontalCentered="1"/>
      <pageSetup paperSize="9" scale="94" orientation="portrait" r:id="rId1"/>
    </customSheetView>
  </customSheetViews>
  <mergeCells count="33">
    <mergeCell ref="A1:E1"/>
    <mergeCell ref="B15:C15"/>
    <mergeCell ref="B17:C17"/>
    <mergeCell ref="B18:C18"/>
    <mergeCell ref="A15:A21"/>
    <mergeCell ref="B13:C13"/>
    <mergeCell ref="B14:C14"/>
    <mergeCell ref="D3:E3"/>
    <mergeCell ref="A6:E6"/>
    <mergeCell ref="A7:E7"/>
    <mergeCell ref="A8:E8"/>
    <mergeCell ref="A11:A14"/>
    <mergeCell ref="B10:C10"/>
    <mergeCell ref="B11:C11"/>
    <mergeCell ref="B12:C12"/>
    <mergeCell ref="B16:C16"/>
    <mergeCell ref="G29:Q29"/>
    <mergeCell ref="G30:Q30"/>
    <mergeCell ref="B21:C21"/>
    <mergeCell ref="B22:C22"/>
    <mergeCell ref="B19:C19"/>
    <mergeCell ref="B20:C20"/>
    <mergeCell ref="B23:C23"/>
    <mergeCell ref="B24:C24"/>
    <mergeCell ref="B25:C25"/>
    <mergeCell ref="D34:E36"/>
    <mergeCell ref="B34:B36"/>
    <mergeCell ref="B26:C26"/>
    <mergeCell ref="B27:C27"/>
    <mergeCell ref="B29:C29"/>
    <mergeCell ref="B28:C28"/>
    <mergeCell ref="A32:C32"/>
    <mergeCell ref="A25:A28"/>
  </mergeCells>
  <printOptions horizontalCentered="1"/>
  <pageMargins left="0.78740157480314965" right="0.59055118110236227" top="0.78740157480314965" bottom="0.78740157480314965" header="0.31496062992125984" footer="0.31496062992125984"/>
  <pageSetup paperSize="9" scale="99" orientation="portrait"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6"/>
  <sheetViews>
    <sheetView view="pageBreakPreview" zoomScale="80" zoomScaleNormal="100" zoomScaleSheetLayoutView="80" workbookViewId="0">
      <selection activeCell="L34" sqref="L34"/>
    </sheetView>
  </sheetViews>
  <sheetFormatPr defaultColWidth="9.140625" defaultRowHeight="12.75"/>
  <cols>
    <col min="1" max="1" width="4.7109375" style="176" customWidth="1"/>
    <col min="2" max="2" width="24.42578125" style="176" customWidth="1"/>
    <col min="3" max="3" width="27.5703125" style="176" customWidth="1"/>
    <col min="4" max="4" width="7.7109375" style="176" customWidth="1"/>
    <col min="5" max="5" width="14.28515625" style="176" bestFit="1" customWidth="1"/>
    <col min="6" max="6" width="15.85546875" style="176" customWidth="1"/>
    <col min="7" max="7" width="7.7109375" style="176" customWidth="1"/>
    <col min="8" max="8" width="14.28515625" style="176" bestFit="1" customWidth="1"/>
    <col min="9" max="9" width="15.85546875" style="176" customWidth="1"/>
    <col min="10" max="16384" width="9.140625" style="176"/>
  </cols>
  <sheetData>
    <row r="1" spans="1:9" ht="17.25" customHeight="1">
      <c r="A1" s="1225" t="s">
        <v>424</v>
      </c>
      <c r="B1" s="1225"/>
      <c r="C1" s="1225"/>
      <c r="D1" s="1225"/>
      <c r="E1" s="1225"/>
      <c r="F1" s="1225"/>
      <c r="G1" s="1225"/>
      <c r="H1" s="1225"/>
      <c r="I1" s="1225"/>
    </row>
    <row r="2" spans="1:9">
      <c r="I2" s="645"/>
    </row>
    <row r="3" spans="1:9" ht="18.75" customHeight="1">
      <c r="A3" s="191"/>
      <c r="B3" s="191" t="s">
        <v>423</v>
      </c>
      <c r="C3" s="646"/>
      <c r="D3" s="646"/>
      <c r="E3" s="646"/>
      <c r="F3" s="646"/>
      <c r="G3" s="1214"/>
      <c r="H3" s="1214"/>
      <c r="I3" s="1214"/>
    </row>
    <row r="4" spans="1:9">
      <c r="A4" s="191"/>
      <c r="B4" s="191" t="s">
        <v>159</v>
      </c>
      <c r="C4" s="647"/>
      <c r="D4" s="647"/>
      <c r="E4" s="647"/>
      <c r="F4" s="647"/>
      <c r="G4" s="647"/>
      <c r="H4" s="647"/>
    </row>
    <row r="5" spans="1:9">
      <c r="C5" s="647"/>
      <c r="D5" s="647"/>
      <c r="E5" s="647"/>
      <c r="F5" s="647"/>
      <c r="G5" s="647"/>
      <c r="H5" s="647"/>
    </row>
    <row r="6" spans="1:9" ht="34.5" customHeight="1">
      <c r="A6" s="1227" t="s">
        <v>248</v>
      </c>
      <c r="B6" s="1228"/>
      <c r="C6" s="1228"/>
      <c r="D6" s="1228"/>
      <c r="E6" s="1228"/>
      <c r="F6" s="1228"/>
      <c r="G6" s="1228"/>
      <c r="H6" s="1228"/>
      <c r="I6" s="1228"/>
    </row>
    <row r="7" spans="1:9" s="648" customFormat="1" ht="53.25" customHeight="1">
      <c r="A7" s="1229" t="s">
        <v>306</v>
      </c>
      <c r="B7" s="1229"/>
      <c r="C7" s="1229"/>
      <c r="D7" s="1229"/>
      <c r="E7" s="1229"/>
      <c r="F7" s="1229"/>
      <c r="G7" s="1229"/>
      <c r="H7" s="1229"/>
      <c r="I7" s="1229"/>
    </row>
    <row r="8" spans="1:9" ht="16.5" customHeight="1">
      <c r="A8" s="1215" t="s">
        <v>447</v>
      </c>
      <c r="B8" s="1215"/>
      <c r="C8" s="1215"/>
      <c r="D8" s="1215"/>
      <c r="E8" s="1215"/>
      <c r="F8" s="1215"/>
      <c r="G8" s="1215"/>
      <c r="H8" s="1215"/>
      <c r="I8" s="1215"/>
    </row>
    <row r="9" spans="1:9" ht="13.5" thickBot="1">
      <c r="A9" s="649"/>
      <c r="B9" s="649"/>
      <c r="C9" s="649"/>
      <c r="D9" s="649"/>
      <c r="E9" s="649"/>
      <c r="F9" s="649"/>
      <c r="G9" s="649"/>
      <c r="H9" s="649"/>
      <c r="I9" s="649"/>
    </row>
    <row r="10" spans="1:9" s="148" customFormat="1" ht="12.75" customHeight="1">
      <c r="A10" s="1232" t="s">
        <v>125</v>
      </c>
      <c r="B10" s="1220" t="s">
        <v>157</v>
      </c>
      <c r="C10" s="1221"/>
      <c r="D10" s="1224" t="s">
        <v>142</v>
      </c>
      <c r="E10" s="1212"/>
      <c r="F10" s="1213"/>
      <c r="G10" s="1211" t="s">
        <v>234</v>
      </c>
      <c r="H10" s="1212"/>
      <c r="I10" s="1213"/>
    </row>
    <row r="11" spans="1:9" s="148" customFormat="1" ht="26.25" thickBot="1">
      <c r="A11" s="1233"/>
      <c r="B11" s="1222"/>
      <c r="C11" s="1223"/>
      <c r="D11" s="807" t="s">
        <v>156</v>
      </c>
      <c r="E11" s="807" t="s">
        <v>155</v>
      </c>
      <c r="F11" s="808" t="s">
        <v>154</v>
      </c>
      <c r="G11" s="809" t="s">
        <v>156</v>
      </c>
      <c r="H11" s="807" t="s">
        <v>155</v>
      </c>
      <c r="I11" s="810" t="s">
        <v>154</v>
      </c>
    </row>
    <row r="12" spans="1:9">
      <c r="A12" s="650" t="s">
        <v>109</v>
      </c>
      <c r="B12" s="1230"/>
      <c r="C12" s="1231"/>
      <c r="D12" s="658"/>
      <c r="E12" s="659"/>
      <c r="F12" s="660">
        <f t="shared" ref="F12:F26" si="0">D12*E12</f>
        <v>0</v>
      </c>
      <c r="G12" s="661"/>
      <c r="H12" s="659"/>
      <c r="I12" s="662">
        <f t="shared" ref="I12:I26" si="1">G12*H12</f>
        <v>0</v>
      </c>
    </row>
    <row r="13" spans="1:9">
      <c r="A13" s="403" t="s">
        <v>108</v>
      </c>
      <c r="B13" s="1216"/>
      <c r="C13" s="1217"/>
      <c r="D13" s="658"/>
      <c r="E13" s="659"/>
      <c r="F13" s="660">
        <f t="shared" si="0"/>
        <v>0</v>
      </c>
      <c r="G13" s="661"/>
      <c r="H13" s="659"/>
      <c r="I13" s="662">
        <f t="shared" si="1"/>
        <v>0</v>
      </c>
    </row>
    <row r="14" spans="1:9">
      <c r="A14" s="403" t="s">
        <v>106</v>
      </c>
      <c r="B14" s="1216"/>
      <c r="C14" s="1217"/>
      <c r="D14" s="658"/>
      <c r="E14" s="659"/>
      <c r="F14" s="660">
        <f t="shared" si="0"/>
        <v>0</v>
      </c>
      <c r="G14" s="661"/>
      <c r="H14" s="659"/>
      <c r="I14" s="662">
        <f t="shared" si="1"/>
        <v>0</v>
      </c>
    </row>
    <row r="15" spans="1:9">
      <c r="A15" s="403" t="s">
        <v>104</v>
      </c>
      <c r="B15" s="1216"/>
      <c r="C15" s="1217"/>
      <c r="D15" s="658"/>
      <c r="E15" s="659"/>
      <c r="F15" s="660">
        <f t="shared" si="0"/>
        <v>0</v>
      </c>
      <c r="G15" s="661"/>
      <c r="H15" s="659"/>
      <c r="I15" s="662">
        <f t="shared" si="1"/>
        <v>0</v>
      </c>
    </row>
    <row r="16" spans="1:9">
      <c r="A16" s="403" t="s">
        <v>102</v>
      </c>
      <c r="B16" s="1216"/>
      <c r="C16" s="1217"/>
      <c r="D16" s="658"/>
      <c r="E16" s="659"/>
      <c r="F16" s="660">
        <f t="shared" si="0"/>
        <v>0</v>
      </c>
      <c r="G16" s="661"/>
      <c r="H16" s="659"/>
      <c r="I16" s="662">
        <f t="shared" si="1"/>
        <v>0</v>
      </c>
    </row>
    <row r="17" spans="1:9">
      <c r="A17" s="403" t="s">
        <v>99</v>
      </c>
      <c r="B17" s="1216"/>
      <c r="C17" s="1217"/>
      <c r="D17" s="181"/>
      <c r="E17" s="310"/>
      <c r="F17" s="660">
        <f t="shared" si="0"/>
        <v>0</v>
      </c>
      <c r="G17" s="661"/>
      <c r="H17" s="659"/>
      <c r="I17" s="662">
        <f t="shared" si="1"/>
        <v>0</v>
      </c>
    </row>
    <row r="18" spans="1:9">
      <c r="A18" s="403" t="s">
        <v>98</v>
      </c>
      <c r="B18" s="1216"/>
      <c r="C18" s="1217"/>
      <c r="D18" s="181"/>
      <c r="E18" s="310"/>
      <c r="F18" s="660">
        <f t="shared" si="0"/>
        <v>0</v>
      </c>
      <c r="G18" s="661"/>
      <c r="H18" s="659"/>
      <c r="I18" s="662">
        <f t="shared" si="1"/>
        <v>0</v>
      </c>
    </row>
    <row r="19" spans="1:9">
      <c r="A19" s="403" t="s">
        <v>97</v>
      </c>
      <c r="B19" s="1216"/>
      <c r="C19" s="1217"/>
      <c r="D19" s="181"/>
      <c r="E19" s="310"/>
      <c r="F19" s="660">
        <f t="shared" si="0"/>
        <v>0</v>
      </c>
      <c r="G19" s="661"/>
      <c r="H19" s="659"/>
      <c r="I19" s="662">
        <f t="shared" si="1"/>
        <v>0</v>
      </c>
    </row>
    <row r="20" spans="1:9">
      <c r="A20" s="403" t="s">
        <v>96</v>
      </c>
      <c r="B20" s="1216"/>
      <c r="C20" s="1217"/>
      <c r="D20" s="181"/>
      <c r="E20" s="310"/>
      <c r="F20" s="660">
        <f t="shared" si="0"/>
        <v>0</v>
      </c>
      <c r="G20" s="661"/>
      <c r="H20" s="659"/>
      <c r="I20" s="662">
        <f t="shared" si="1"/>
        <v>0</v>
      </c>
    </row>
    <row r="21" spans="1:9">
      <c r="A21" s="403" t="s">
        <v>94</v>
      </c>
      <c r="B21" s="1216"/>
      <c r="C21" s="1217"/>
      <c r="D21" s="181"/>
      <c r="E21" s="310"/>
      <c r="F21" s="660">
        <f t="shared" si="0"/>
        <v>0</v>
      </c>
      <c r="G21" s="661"/>
      <c r="H21" s="659"/>
      <c r="I21" s="662">
        <f t="shared" si="1"/>
        <v>0</v>
      </c>
    </row>
    <row r="22" spans="1:9">
      <c r="A22" s="403" t="s">
        <v>92</v>
      </c>
      <c r="B22" s="1216"/>
      <c r="C22" s="1217"/>
      <c r="D22" s="181"/>
      <c r="E22" s="310"/>
      <c r="F22" s="660">
        <f t="shared" si="0"/>
        <v>0</v>
      </c>
      <c r="G22" s="661"/>
      <c r="H22" s="659"/>
      <c r="I22" s="662">
        <f t="shared" si="1"/>
        <v>0</v>
      </c>
    </row>
    <row r="23" spans="1:9">
      <c r="A23" s="403" t="s">
        <v>91</v>
      </c>
      <c r="B23" s="1216"/>
      <c r="C23" s="1217"/>
      <c r="D23" s="181"/>
      <c r="E23" s="310"/>
      <c r="F23" s="660">
        <f t="shared" si="0"/>
        <v>0</v>
      </c>
      <c r="G23" s="661"/>
      <c r="H23" s="659"/>
      <c r="I23" s="662">
        <f t="shared" si="1"/>
        <v>0</v>
      </c>
    </row>
    <row r="24" spans="1:9">
      <c r="A24" s="403" t="s">
        <v>90</v>
      </c>
      <c r="B24" s="1216"/>
      <c r="C24" s="1217"/>
      <c r="D24" s="181"/>
      <c r="E24" s="310"/>
      <c r="F24" s="660">
        <f t="shared" si="0"/>
        <v>0</v>
      </c>
      <c r="G24" s="661"/>
      <c r="H24" s="659"/>
      <c r="I24" s="662">
        <f t="shared" si="1"/>
        <v>0</v>
      </c>
    </row>
    <row r="25" spans="1:9">
      <c r="A25" s="403" t="s">
        <v>88</v>
      </c>
      <c r="B25" s="1216"/>
      <c r="C25" s="1217"/>
      <c r="D25" s="181"/>
      <c r="E25" s="310"/>
      <c r="F25" s="660">
        <f t="shared" si="0"/>
        <v>0</v>
      </c>
      <c r="G25" s="661"/>
      <c r="H25" s="659"/>
      <c r="I25" s="662">
        <f t="shared" si="1"/>
        <v>0</v>
      </c>
    </row>
    <row r="26" spans="1:9" ht="13.5" thickBot="1">
      <c r="A26" s="404" t="s">
        <v>86</v>
      </c>
      <c r="B26" s="1218"/>
      <c r="C26" s="1219"/>
      <c r="D26" s="407"/>
      <c r="E26" s="663"/>
      <c r="F26" s="651">
        <f t="shared" si="0"/>
        <v>0</v>
      </c>
      <c r="G26" s="661"/>
      <c r="H26" s="659"/>
      <c r="I26" s="662">
        <f t="shared" si="1"/>
        <v>0</v>
      </c>
    </row>
    <row r="27" spans="1:9" ht="18" customHeight="1" thickBot="1">
      <c r="A27" s="652"/>
      <c r="B27" s="652"/>
      <c r="C27" s="652"/>
      <c r="D27" s="652"/>
      <c r="E27" s="652"/>
      <c r="F27" s="653">
        <f>SUM(F12:F26)</f>
        <v>0</v>
      </c>
      <c r="G27" s="652"/>
      <c r="H27" s="652"/>
      <c r="I27" s="653">
        <f>SUM(I12:I26)</f>
        <v>0</v>
      </c>
    </row>
    <row r="28" spans="1:9">
      <c r="A28" s="654" t="s">
        <v>83</v>
      </c>
      <c r="B28" s="652"/>
      <c r="C28" s="652"/>
      <c r="D28" s="652"/>
      <c r="E28" s="652"/>
      <c r="F28" s="652"/>
      <c r="G28" s="652"/>
      <c r="H28" s="652"/>
    </row>
    <row r="29" spans="1:9" ht="23.25" customHeight="1">
      <c r="A29" s="1226"/>
      <c r="B29" s="1226"/>
      <c r="C29" s="1226"/>
      <c r="D29" s="1226"/>
      <c r="E29" s="664"/>
      <c r="F29" s="664"/>
      <c r="G29" s="664"/>
      <c r="H29" s="664"/>
      <c r="I29" s="652"/>
    </row>
    <row r="30" spans="1:9" ht="23.25" customHeight="1">
      <c r="A30" s="664"/>
      <c r="B30" s="664"/>
      <c r="C30" s="664"/>
      <c r="D30" s="664"/>
      <c r="E30" s="664"/>
      <c r="F30" s="664"/>
      <c r="G30" s="664"/>
      <c r="H30" s="664"/>
      <c r="I30" s="652"/>
    </row>
    <row r="31" spans="1:9">
      <c r="A31" s="652"/>
      <c r="B31" s="1209"/>
      <c r="C31" s="652"/>
      <c r="D31" s="652"/>
      <c r="E31" s="652"/>
      <c r="F31" s="652"/>
      <c r="G31" s="1209"/>
      <c r="H31" s="1209"/>
      <c r="I31" s="1209"/>
    </row>
    <row r="32" spans="1:9" ht="15" customHeight="1">
      <c r="A32" s="655"/>
      <c r="B32" s="1209"/>
      <c r="C32" s="655"/>
      <c r="D32" s="652"/>
      <c r="E32" s="652"/>
      <c r="F32" s="652"/>
      <c r="G32" s="1209"/>
      <c r="H32" s="1209"/>
      <c r="I32" s="1209"/>
    </row>
    <row r="33" spans="1:9" ht="15" customHeight="1">
      <c r="B33" s="1210"/>
      <c r="C33" s="656"/>
      <c r="D33" s="652"/>
      <c r="E33" s="652"/>
      <c r="F33" s="652"/>
      <c r="G33" s="1210"/>
      <c r="H33" s="1210"/>
      <c r="I33" s="1210"/>
    </row>
    <row r="34" spans="1:9">
      <c r="A34" s="655"/>
      <c r="B34" s="191" t="s">
        <v>81</v>
      </c>
      <c r="C34" s="655"/>
      <c r="D34" s="652"/>
      <c r="E34" s="652"/>
      <c r="F34" s="652"/>
      <c r="G34" s="191" t="s">
        <v>81</v>
      </c>
      <c r="H34" s="191"/>
      <c r="I34" s="656"/>
    </row>
    <row r="35" spans="1:9">
      <c r="B35" s="334" t="s">
        <v>80</v>
      </c>
      <c r="E35" s="652"/>
      <c r="F35" s="652"/>
      <c r="G35" s="334" t="s">
        <v>80</v>
      </c>
      <c r="H35" s="334"/>
      <c r="I35" s="334"/>
    </row>
    <row r="36" spans="1:9">
      <c r="A36" s="657"/>
    </row>
  </sheetData>
  <sheetProtection formatCells="0" formatColumns="0" formatRows="0" insertColumns="0" insertRows="0" deleteColumns="0" deleteRows="0" sort="0" autoFilter="0"/>
  <customSheetViews>
    <customSheetView guid="{2CDF66C1-2E14-433D-A856-BB9EBDF6AFE8}" scale="80" showPageBreaks="1" fitToPage="1" printArea="1" view="pageBreakPreview">
      <selection activeCell="A8" sqref="A8:I8"/>
      <pageMargins left="0.78740157480314965" right="0.59055118110236227" top="0.78740157480314965" bottom="0.39370078740157483" header="0.51181102362204722" footer="0.19685039370078741"/>
      <printOptions horizontalCentered="1"/>
      <pageSetup paperSize="9" scale="91" orientation="landscape" r:id="rId1"/>
      <headerFooter alignWithMargins="0"/>
    </customSheetView>
  </customSheetViews>
  <mergeCells count="27">
    <mergeCell ref="A1:I1"/>
    <mergeCell ref="A29:D29"/>
    <mergeCell ref="B17:C17"/>
    <mergeCell ref="B19:C19"/>
    <mergeCell ref="A6:I6"/>
    <mergeCell ref="A7:I7"/>
    <mergeCell ref="B12:C12"/>
    <mergeCell ref="B13:C13"/>
    <mergeCell ref="B14:C14"/>
    <mergeCell ref="A10:A11"/>
    <mergeCell ref="B20:C20"/>
    <mergeCell ref="B31:B33"/>
    <mergeCell ref="G31:I33"/>
    <mergeCell ref="G10:I10"/>
    <mergeCell ref="G3:I3"/>
    <mergeCell ref="A8:I8"/>
    <mergeCell ref="B25:C25"/>
    <mergeCell ref="B15:C15"/>
    <mergeCell ref="B16:C16"/>
    <mergeCell ref="B24:C24"/>
    <mergeCell ref="B18:C18"/>
    <mergeCell ref="B26:C26"/>
    <mergeCell ref="B21:C21"/>
    <mergeCell ref="B22:C22"/>
    <mergeCell ref="B23:C23"/>
    <mergeCell ref="B10:C11"/>
    <mergeCell ref="D10:F10"/>
  </mergeCells>
  <printOptions horizontalCentered="1"/>
  <pageMargins left="0.78740157480314965" right="0.59055118110236227" top="0.78740157480314965" bottom="0.39370078740157483" header="0.51181102362204722" footer="0.19685039370078741"/>
  <pageSetup paperSize="9" scale="92" orientation="landscape" r:id="rId2"/>
  <headerFooter alignWithMargins="0"/>
  <ignoredErrors>
    <ignoredError sqref="F12:I12 F15:I17 F14 H14:I14 F20:I27 F18:G18 I18 F19:G19 I19 F13 I13" unlockedFormula="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7"/>
  <sheetViews>
    <sheetView showGridLines="0" view="pageBreakPreview" zoomScaleNormal="60" zoomScaleSheetLayoutView="100" workbookViewId="0">
      <selection activeCell="P10" sqref="P10"/>
    </sheetView>
  </sheetViews>
  <sheetFormatPr defaultColWidth="9.140625" defaultRowHeight="12.75"/>
  <cols>
    <col min="1" max="1" width="6.140625" style="11" customWidth="1"/>
    <col min="2" max="2" width="25.28515625" style="11" customWidth="1"/>
    <col min="3" max="5" width="28.5703125" style="11" customWidth="1"/>
    <col min="6" max="6" width="12.42578125" style="11" bestFit="1" customWidth="1"/>
    <col min="7" max="8" width="12.28515625" style="11" customWidth="1"/>
    <col min="9" max="9" width="12.5703125" style="11" bestFit="1" customWidth="1"/>
    <col min="10" max="10" width="13.85546875" style="11" customWidth="1"/>
    <col min="11" max="11" width="10.140625" style="11" bestFit="1" customWidth="1"/>
    <col min="12" max="12" width="16.140625" style="11" customWidth="1"/>
    <col min="13" max="13" width="16.7109375" style="11" customWidth="1"/>
    <col min="14" max="16384" width="9.140625" style="11"/>
  </cols>
  <sheetData>
    <row r="1" spans="1:13" ht="17.25" customHeight="1">
      <c r="A1" s="1203" t="s">
        <v>425</v>
      </c>
      <c r="B1" s="1203"/>
      <c r="C1" s="1203"/>
      <c r="D1" s="1203"/>
      <c r="E1" s="1203"/>
      <c r="F1" s="1203"/>
      <c r="G1" s="1203"/>
      <c r="H1" s="1203"/>
      <c r="I1" s="1203"/>
      <c r="J1" s="1203"/>
      <c r="K1" s="1203"/>
      <c r="L1" s="1203"/>
      <c r="M1" s="1203"/>
    </row>
    <row r="2" spans="1:13">
      <c r="A2" s="8" t="s">
        <v>118</v>
      </c>
      <c r="B2" s="8"/>
      <c r="C2" s="13"/>
      <c r="D2" s="13"/>
      <c r="E2" s="13"/>
      <c r="K2" s="665"/>
      <c r="L2" s="665"/>
    </row>
    <row r="3" spans="1:13">
      <c r="A3" s="8" t="s">
        <v>159</v>
      </c>
      <c r="B3" s="8"/>
      <c r="C3" s="329"/>
      <c r="D3" s="329"/>
      <c r="E3" s="329"/>
    </row>
    <row r="4" spans="1:13">
      <c r="A4" s="329"/>
      <c r="B4" s="329"/>
      <c r="C4" s="329"/>
      <c r="D4" s="329"/>
      <c r="E4" s="329"/>
    </row>
    <row r="5" spans="1:13" s="636" customFormat="1" ht="18" customHeight="1">
      <c r="A5" s="1037" t="s">
        <v>254</v>
      </c>
      <c r="B5" s="1037"/>
      <c r="C5" s="1037"/>
      <c r="D5" s="1037"/>
      <c r="E5" s="1037"/>
      <c r="F5" s="1037"/>
      <c r="G5" s="1037"/>
      <c r="H5" s="1037"/>
      <c r="I5" s="1037"/>
      <c r="J5" s="1037"/>
      <c r="K5" s="1037"/>
      <c r="L5" s="1037"/>
      <c r="M5" s="1037"/>
    </row>
    <row r="6" spans="1:13" ht="5.25" customHeight="1"/>
    <row r="7" spans="1:13" s="19" customFormat="1" ht="36" customHeight="1">
      <c r="A7" s="1038" t="s">
        <v>306</v>
      </c>
      <c r="B7" s="1038"/>
      <c r="C7" s="1038"/>
      <c r="D7" s="1038"/>
      <c r="E7" s="1038"/>
      <c r="F7" s="1038"/>
      <c r="G7" s="1038"/>
      <c r="H7" s="1038"/>
      <c r="I7" s="1038"/>
      <c r="J7" s="1038"/>
      <c r="K7" s="1038"/>
      <c r="L7" s="1038"/>
      <c r="M7" s="1038"/>
    </row>
    <row r="8" spans="1:13" s="19" customFormat="1" ht="12" customHeight="1">
      <c r="A8" s="1241" t="s">
        <v>448</v>
      </c>
      <c r="B8" s="1241"/>
      <c r="C8" s="1241"/>
      <c r="D8" s="1241"/>
      <c r="E8" s="1241"/>
      <c r="F8" s="1241"/>
      <c r="G8" s="1241"/>
      <c r="H8" s="1241"/>
      <c r="I8" s="1241"/>
      <c r="J8" s="1241"/>
      <c r="K8" s="1241"/>
      <c r="L8" s="1241"/>
      <c r="M8" s="1241"/>
    </row>
    <row r="9" spans="1:13" ht="13.5" thickBot="1">
      <c r="B9" s="328"/>
      <c r="C9" s="328"/>
      <c r="D9" s="328"/>
      <c r="E9" s="328"/>
      <c r="F9" s="328"/>
      <c r="G9" s="328"/>
      <c r="H9" s="328"/>
      <c r="I9" s="328"/>
      <c r="J9" s="328"/>
      <c r="K9" s="328"/>
      <c r="L9" s="34"/>
    </row>
    <row r="10" spans="1:13" s="19" customFormat="1" ht="30" customHeight="1">
      <c r="A10" s="1234" t="s">
        <v>125</v>
      </c>
      <c r="B10" s="1238" t="s">
        <v>470</v>
      </c>
      <c r="C10" s="1238" t="s">
        <v>469</v>
      </c>
      <c r="D10" s="1172" t="s">
        <v>479</v>
      </c>
      <c r="E10" s="1172" t="s">
        <v>478</v>
      </c>
      <c r="F10" s="1236" t="s">
        <v>169</v>
      </c>
      <c r="G10" s="1236" t="s">
        <v>253</v>
      </c>
      <c r="H10" s="1236"/>
      <c r="I10" s="1236" t="s">
        <v>167</v>
      </c>
      <c r="J10" s="1236" t="s">
        <v>166</v>
      </c>
      <c r="K10" s="1236" t="s">
        <v>252</v>
      </c>
      <c r="L10" s="1238" t="s">
        <v>305</v>
      </c>
      <c r="M10" s="1239"/>
    </row>
    <row r="11" spans="1:13" s="19" customFormat="1" ht="51.75" thickBot="1">
      <c r="A11" s="1235"/>
      <c r="B11" s="1240"/>
      <c r="C11" s="1240"/>
      <c r="D11" s="1173"/>
      <c r="E11" s="1173"/>
      <c r="F11" s="1237"/>
      <c r="G11" s="829" t="s">
        <v>342</v>
      </c>
      <c r="H11" s="830" t="s">
        <v>249</v>
      </c>
      <c r="I11" s="1237"/>
      <c r="J11" s="1237"/>
      <c r="K11" s="1237"/>
      <c r="L11" s="829" t="s">
        <v>341</v>
      </c>
      <c r="M11" s="831" t="s">
        <v>234</v>
      </c>
    </row>
    <row r="12" spans="1:13" ht="27.75" customHeight="1">
      <c r="A12" s="119" t="s">
        <v>109</v>
      </c>
      <c r="B12" s="666" t="s">
        <v>163</v>
      </c>
      <c r="C12" s="666"/>
      <c r="D12" s="666"/>
      <c r="E12" s="666"/>
      <c r="F12" s="122"/>
      <c r="G12" s="203"/>
      <c r="H12" s="667"/>
      <c r="I12" s="668">
        <v>0</v>
      </c>
      <c r="J12" s="668">
        <v>0</v>
      </c>
      <c r="K12" s="668">
        <f>SUM(I12:J12)</f>
        <v>0</v>
      </c>
      <c r="L12" s="669">
        <f>K12*G12</f>
        <v>0</v>
      </c>
      <c r="M12" s="670">
        <f>K12*H12</f>
        <v>0</v>
      </c>
    </row>
    <row r="13" spans="1:13" ht="27.75" customHeight="1">
      <c r="A13" s="119" t="s">
        <v>108</v>
      </c>
      <c r="B13" s="671" t="s">
        <v>313</v>
      </c>
      <c r="C13" s="666"/>
      <c r="D13" s="666"/>
      <c r="E13" s="666"/>
      <c r="F13" s="122"/>
      <c r="G13" s="203"/>
      <c r="H13" s="672"/>
      <c r="I13" s="668">
        <v>0</v>
      </c>
      <c r="J13" s="668">
        <v>0</v>
      </c>
      <c r="K13" s="668">
        <f>SUM(I13:J13)</f>
        <v>0</v>
      </c>
      <c r="L13" s="669">
        <f>K13*G13</f>
        <v>0</v>
      </c>
      <c r="M13" s="670">
        <f>K13*H13</f>
        <v>0</v>
      </c>
    </row>
    <row r="14" spans="1:13" ht="27.75" customHeight="1">
      <c r="A14" s="119" t="s">
        <v>106</v>
      </c>
      <c r="B14" s="666" t="s">
        <v>162</v>
      </c>
      <c r="C14" s="666"/>
      <c r="D14" s="666"/>
      <c r="E14" s="666"/>
      <c r="F14" s="122"/>
      <c r="G14" s="203"/>
      <c r="H14" s="672"/>
      <c r="I14" s="668">
        <v>0</v>
      </c>
      <c r="J14" s="668">
        <v>0</v>
      </c>
      <c r="K14" s="668">
        <f>SUM(I14:J14)</f>
        <v>0</v>
      </c>
      <c r="L14" s="669">
        <f>K14*G14</f>
        <v>0</v>
      </c>
      <c r="M14" s="670">
        <f>K14*H14</f>
        <v>0</v>
      </c>
    </row>
    <row r="15" spans="1:13" s="16" customFormat="1" ht="27.75" customHeight="1" thickBot="1">
      <c r="A15" s="123" t="s">
        <v>104</v>
      </c>
      <c r="B15" s="673" t="s">
        <v>473</v>
      </c>
      <c r="C15" s="674"/>
      <c r="D15" s="674"/>
      <c r="E15" s="674"/>
      <c r="F15" s="675"/>
      <c r="G15" s="676"/>
      <c r="H15" s="677"/>
      <c r="I15" s="678">
        <v>0</v>
      </c>
      <c r="J15" s="678">
        <v>0</v>
      </c>
      <c r="K15" s="678">
        <f>SUM(I15:J15)</f>
        <v>0</v>
      </c>
      <c r="L15" s="679">
        <f>K15*G15</f>
        <v>0</v>
      </c>
      <c r="M15" s="680">
        <f>K15*H15</f>
        <v>0</v>
      </c>
    </row>
    <row r="16" spans="1:13" s="387" customFormat="1" ht="21" customHeight="1" thickBot="1">
      <c r="G16" s="33" t="s">
        <v>161</v>
      </c>
      <c r="H16" s="33"/>
      <c r="I16" s="681">
        <f>SUM(I12:I15)</f>
        <v>0</v>
      </c>
      <c r="J16" s="682">
        <f>SUM(J12:J15)</f>
        <v>0</v>
      </c>
      <c r="K16" s="682">
        <f>SUM(K12:K15)</f>
        <v>0</v>
      </c>
      <c r="L16" s="683">
        <f>SUM(L12:L15)</f>
        <v>0</v>
      </c>
      <c r="M16" s="684">
        <f>SUM(M12:M15)</f>
        <v>0</v>
      </c>
    </row>
    <row r="17" spans="1:16" s="387" customFormat="1">
      <c r="G17" s="33"/>
      <c r="H17" s="33"/>
      <c r="I17" s="105"/>
      <c r="J17" s="105"/>
      <c r="K17" s="105"/>
      <c r="L17" s="685"/>
      <c r="M17" s="105"/>
    </row>
    <row r="18" spans="1:16" s="387" customFormat="1">
      <c r="A18" s="387" t="s">
        <v>353</v>
      </c>
      <c r="G18" s="33"/>
      <c r="H18" s="33"/>
      <c r="I18" s="105"/>
      <c r="J18" s="105"/>
      <c r="K18" s="105"/>
      <c r="L18" s="105"/>
      <c r="M18" s="105"/>
    </row>
    <row r="19" spans="1:16" s="387" customFormat="1">
      <c r="A19" s="16" t="str">
        <f>'Zał. 8'!A14</f>
        <v>* - niepotrzebne skreślić</v>
      </c>
      <c r="G19" s="33"/>
      <c r="H19" s="33"/>
      <c r="I19" s="105"/>
      <c r="J19" s="105"/>
      <c r="K19" s="105"/>
      <c r="L19" s="105"/>
      <c r="M19" s="105"/>
    </row>
    <row r="20" spans="1:16" s="387" customFormat="1">
      <c r="A20" s="16" t="str">
        <f>'Zał. 8'!A15</f>
        <v>** - stanowisko zgodne z Tabelą nr 3</v>
      </c>
      <c r="G20" s="33"/>
      <c r="H20" s="33"/>
      <c r="I20" s="105"/>
      <c r="J20" s="105"/>
      <c r="K20" s="105"/>
      <c r="L20" s="105"/>
      <c r="M20" s="105"/>
    </row>
    <row r="21" spans="1:16" s="387" customFormat="1">
      <c r="A21" s="16" t="str">
        <f>'Zał. 8'!A16</f>
        <v>*** - zatrudnieni w polskich związkach sportowych</v>
      </c>
      <c r="G21" s="33"/>
      <c r="H21" s="33"/>
      <c r="I21" s="105"/>
      <c r="J21" s="105"/>
      <c r="K21" s="105"/>
      <c r="L21" s="105"/>
      <c r="M21" s="105"/>
    </row>
    <row r="22" spans="1:16" s="387" customFormat="1" ht="13.5" customHeight="1">
      <c r="A22" s="16" t="str">
        <f>'Zał. 8'!A17</f>
        <v>**** - określić dla danej pozycji, nie wliczając kwoty z bieżącej umowy</v>
      </c>
      <c r="G22" s="33"/>
      <c r="H22" s="33"/>
      <c r="I22" s="686"/>
      <c r="J22" s="686"/>
      <c r="K22" s="686"/>
      <c r="L22" s="686"/>
    </row>
    <row r="23" spans="1:16" s="16" customFormat="1">
      <c r="A23" s="16" t="str">
        <f>'Zał. 8'!A18</f>
        <v xml:space="preserve">***** - wyłącznie po wcześniejszej akceptacji DSW  </v>
      </c>
      <c r="F23" s="689"/>
      <c r="G23" s="689"/>
      <c r="K23" s="689"/>
      <c r="L23" s="689"/>
    </row>
    <row r="24" spans="1:16" s="16" customFormat="1">
      <c r="A24" s="690"/>
      <c r="F24" s="691"/>
      <c r="G24" s="691"/>
      <c r="H24" s="103"/>
      <c r="I24" s="11"/>
      <c r="J24" s="11"/>
      <c r="K24" s="691"/>
      <c r="L24" s="691"/>
    </row>
    <row r="25" spans="1:16">
      <c r="F25" s="687" t="s">
        <v>81</v>
      </c>
      <c r="G25" s="102"/>
      <c r="H25" s="103"/>
      <c r="K25" s="687" t="s">
        <v>81</v>
      </c>
      <c r="L25" s="102"/>
      <c r="O25" s="665"/>
      <c r="P25" s="665"/>
    </row>
    <row r="26" spans="1:16">
      <c r="F26" s="688" t="s">
        <v>80</v>
      </c>
      <c r="G26" s="102"/>
      <c r="K26" s="688" t="s">
        <v>80</v>
      </c>
      <c r="L26" s="102"/>
      <c r="O26" s="665"/>
      <c r="P26" s="665"/>
    </row>
    <row r="27" spans="1:16">
      <c r="O27" s="665"/>
      <c r="P27" s="665"/>
    </row>
  </sheetData>
  <sheetProtection formatCells="0" formatColumns="0" formatRows="0" insertColumns="0" insertRows="0" deleteColumns="0" deleteRows="0" sort="0" autoFilter="0"/>
  <customSheetViews>
    <customSheetView guid="{2CDF66C1-2E14-433D-A856-BB9EBDF6AFE8}" showPageBreaks="1" showGridLines="0" fitToPage="1" printArea="1" view="pageBreakPreview">
      <selection activeCell="A8" sqref="A8:M8"/>
      <pageMargins left="0.78740157480314965" right="0.39370078740157483" top="0.78740157480314965" bottom="0.78740157480314965" header="0.39370078740157483" footer="0.39370078740157483"/>
      <printOptions horizontalCentered="1"/>
      <pageSetup paperSize="9" scale="58" orientation="landscape" r:id="rId1"/>
      <headerFooter alignWithMargins="0"/>
    </customSheetView>
  </customSheetViews>
  <mergeCells count="15">
    <mergeCell ref="A1:M1"/>
    <mergeCell ref="A5:M5"/>
    <mergeCell ref="A7:M7"/>
    <mergeCell ref="A10:A11"/>
    <mergeCell ref="F10:F11"/>
    <mergeCell ref="G10:H10"/>
    <mergeCell ref="L10:M10"/>
    <mergeCell ref="I10:I11"/>
    <mergeCell ref="J10:J11"/>
    <mergeCell ref="K10:K11"/>
    <mergeCell ref="C10:C11"/>
    <mergeCell ref="B10:B11"/>
    <mergeCell ref="A8:M8"/>
    <mergeCell ref="D10:D11"/>
    <mergeCell ref="E10:E11"/>
  </mergeCells>
  <printOptions horizontalCentered="1"/>
  <pageMargins left="0.78740157480314965" right="0.39370078740157483" top="0.78740157480314965" bottom="0.78740157480314965" header="0.39370078740157483" footer="0.39370078740157483"/>
  <pageSetup paperSize="9" scale="59" orientation="landscape" r:id="rId2"/>
  <headerFooter alignWithMargins="0"/>
  <ignoredErrors>
    <ignoredError sqref="K12:M15" unlockedFormula="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5"/>
  <sheetViews>
    <sheetView view="pageBreakPreview" zoomScale="80" zoomScaleNormal="100" zoomScaleSheetLayoutView="80" workbookViewId="0">
      <selection activeCell="R12" sqref="R12"/>
    </sheetView>
  </sheetViews>
  <sheetFormatPr defaultColWidth="9.140625" defaultRowHeight="12.75"/>
  <cols>
    <col min="1" max="1" width="4.140625" style="20" customWidth="1"/>
    <col min="2" max="2" width="17.85546875" style="20" customWidth="1"/>
    <col min="3" max="6" width="19.5703125" style="20" customWidth="1"/>
    <col min="7" max="7" width="21.140625" style="20" customWidth="1"/>
    <col min="8" max="8" width="13.42578125" style="20" customWidth="1"/>
    <col min="9" max="15" width="14.5703125" style="20" customWidth="1"/>
    <col min="16" max="16384" width="9.140625" style="20"/>
  </cols>
  <sheetData>
    <row r="1" spans="1:15" ht="15" customHeight="1">
      <c r="A1" s="11"/>
      <c r="B1" s="11"/>
      <c r="C1" s="11"/>
      <c r="D1" s="11"/>
      <c r="E1" s="11"/>
      <c r="F1" s="11"/>
      <c r="G1" s="11"/>
      <c r="H1" s="11"/>
      <c r="I1" s="11"/>
      <c r="J1" s="1203" t="s">
        <v>419</v>
      </c>
      <c r="K1" s="1203"/>
      <c r="L1" s="1203"/>
      <c r="M1" s="1203"/>
      <c r="N1" s="1203"/>
      <c r="O1" s="1203"/>
    </row>
    <row r="2" spans="1:15">
      <c r="A2" s="8" t="s">
        <v>118</v>
      </c>
      <c r="B2" s="8"/>
      <c r="C2" s="643"/>
      <c r="D2" s="643"/>
      <c r="E2" s="643"/>
      <c r="F2" s="643"/>
      <c r="G2" s="643"/>
      <c r="H2" s="11"/>
      <c r="I2" s="11"/>
      <c r="J2" s="11"/>
      <c r="K2" s="11"/>
      <c r="L2" s="665"/>
      <c r="M2" s="692"/>
      <c r="N2" s="692"/>
    </row>
    <row r="3" spans="1:15">
      <c r="A3" s="8" t="s">
        <v>159</v>
      </c>
      <c r="B3" s="8"/>
      <c r="C3" s="623"/>
      <c r="D3" s="623"/>
      <c r="E3" s="623"/>
      <c r="F3" s="623"/>
      <c r="G3" s="623"/>
      <c r="H3" s="11"/>
      <c r="I3" s="11"/>
      <c r="J3" s="11"/>
      <c r="K3" s="11"/>
      <c r="L3" s="11"/>
      <c r="M3" s="665"/>
      <c r="N3" s="665"/>
      <c r="O3" s="665"/>
    </row>
    <row r="4" spans="1:15">
      <c r="A4" s="665"/>
      <c r="B4" s="665"/>
      <c r="C4" s="329"/>
      <c r="D4" s="329"/>
      <c r="E4" s="329"/>
      <c r="F4" s="329"/>
      <c r="G4" s="329"/>
      <c r="H4" s="11"/>
      <c r="I4" s="11"/>
      <c r="J4" s="11"/>
      <c r="K4" s="11"/>
      <c r="L4" s="11"/>
      <c r="M4" s="11"/>
      <c r="N4" s="11"/>
      <c r="O4" s="11"/>
    </row>
    <row r="5" spans="1:15" ht="20.25" customHeight="1">
      <c r="A5" s="1037" t="s">
        <v>259</v>
      </c>
      <c r="B5" s="1037"/>
      <c r="C5" s="1037"/>
      <c r="D5" s="1037"/>
      <c r="E5" s="1037"/>
      <c r="F5" s="1037"/>
      <c r="G5" s="1037"/>
      <c r="H5" s="1037"/>
      <c r="I5" s="1037"/>
      <c r="J5" s="1037"/>
      <c r="K5" s="1037"/>
      <c r="L5" s="1037"/>
      <c r="M5" s="1037"/>
      <c r="N5" s="1037"/>
      <c r="O5" s="1037"/>
    </row>
    <row r="6" spans="1:15" ht="32.25" customHeight="1">
      <c r="A6" s="1038" t="s">
        <v>306</v>
      </c>
      <c r="B6" s="1038"/>
      <c r="C6" s="1038"/>
      <c r="D6" s="1038"/>
      <c r="E6" s="1038"/>
      <c r="F6" s="1038"/>
      <c r="G6" s="1038"/>
      <c r="H6" s="1038"/>
      <c r="I6" s="1038"/>
      <c r="J6" s="1038"/>
      <c r="K6" s="1038"/>
      <c r="L6" s="1038"/>
      <c r="M6" s="1038"/>
      <c r="N6" s="1038"/>
      <c r="O6" s="1038"/>
    </row>
    <row r="7" spans="1:15">
      <c r="A7" s="1242" t="s">
        <v>449</v>
      </c>
      <c r="B7" s="1243"/>
      <c r="C7" s="1243"/>
      <c r="D7" s="1243"/>
      <c r="E7" s="1243"/>
      <c r="F7" s="1243"/>
      <c r="G7" s="1243"/>
      <c r="H7" s="1243"/>
      <c r="I7" s="1243"/>
      <c r="J7" s="1243"/>
      <c r="K7" s="1243"/>
      <c r="L7" s="1243"/>
      <c r="M7" s="1243"/>
      <c r="N7" s="1243"/>
      <c r="O7" s="1243"/>
    </row>
    <row r="8" spans="1:15" ht="13.5" thickBot="1">
      <c r="A8" s="714"/>
      <c r="B8" s="332"/>
      <c r="C8" s="332"/>
      <c r="D8" s="332"/>
      <c r="E8" s="332"/>
      <c r="F8" s="332"/>
      <c r="G8" s="332"/>
      <c r="H8" s="332"/>
      <c r="I8" s="332"/>
      <c r="J8" s="332"/>
      <c r="K8" s="332"/>
      <c r="L8" s="332"/>
      <c r="M8" s="332"/>
      <c r="N8" s="332"/>
      <c r="O8" s="332"/>
    </row>
    <row r="9" spans="1:15" s="832" customFormat="1" ht="60" customHeight="1">
      <c r="A9" s="1234" t="s">
        <v>125</v>
      </c>
      <c r="B9" s="1236" t="str">
        <f>Słowniki!A1</f>
        <v>Stanowisko</v>
      </c>
      <c r="C9" s="1236" t="s">
        <v>343</v>
      </c>
      <c r="D9" s="1236" t="str">
        <f>Słowniki!C1</f>
        <v>Główne zadania realizowane w ramach umowy</v>
      </c>
      <c r="E9" s="1236" t="str">
        <f>Słowniki!D1</f>
        <v>Wymiar etatu któremu odpowiada czas pracy przy realizacji zadań wynikających z umowy</v>
      </c>
      <c r="F9" s="1236" t="s">
        <v>347</v>
      </c>
      <c r="G9" s="1236" t="s">
        <v>348</v>
      </c>
      <c r="H9" s="1236" t="str">
        <f>Słowniki!G1</f>
        <v>Forma 
zatrudnienia</v>
      </c>
      <c r="I9" s="1236" t="s">
        <v>253</v>
      </c>
      <c r="J9" s="1236"/>
      <c r="K9" s="1236" t="s">
        <v>167</v>
      </c>
      <c r="L9" s="1236" t="s">
        <v>166</v>
      </c>
      <c r="M9" s="1236" t="s">
        <v>252</v>
      </c>
      <c r="N9" s="1136" t="s">
        <v>251</v>
      </c>
      <c r="O9" s="1246"/>
    </row>
    <row r="10" spans="1:15" s="832" customFormat="1" ht="60" customHeight="1" thickBot="1">
      <c r="A10" s="1235"/>
      <c r="B10" s="1237"/>
      <c r="C10" s="1237"/>
      <c r="D10" s="1237"/>
      <c r="E10" s="1237"/>
      <c r="F10" s="1237"/>
      <c r="G10" s="1237"/>
      <c r="H10" s="1237"/>
      <c r="I10" s="833" t="s">
        <v>250</v>
      </c>
      <c r="J10" s="830" t="s">
        <v>258</v>
      </c>
      <c r="K10" s="1245"/>
      <c r="L10" s="1237"/>
      <c r="M10" s="1237"/>
      <c r="N10" s="829" t="s">
        <v>257</v>
      </c>
      <c r="O10" s="831" t="s">
        <v>256</v>
      </c>
    </row>
    <row r="11" spans="1:15" ht="66.75" customHeight="1">
      <c r="A11" s="693" t="s">
        <v>109</v>
      </c>
      <c r="B11" s="694"/>
      <c r="C11" s="694"/>
      <c r="D11" s="671" t="s">
        <v>315</v>
      </c>
      <c r="E11" s="695"/>
      <c r="F11" s="694"/>
      <c r="G11" s="696"/>
      <c r="H11" s="694"/>
      <c r="I11" s="697"/>
      <c r="J11" s="698"/>
      <c r="K11" s="699">
        <v>0</v>
      </c>
      <c r="L11" s="668">
        <v>0</v>
      </c>
      <c r="M11" s="700">
        <f>SUM(K11:L11)</f>
        <v>0</v>
      </c>
      <c r="N11" s="701">
        <f>M11*I11</f>
        <v>0</v>
      </c>
      <c r="O11" s="670">
        <f>M11*J11</f>
        <v>0</v>
      </c>
    </row>
    <row r="12" spans="1:15" ht="63" customHeight="1">
      <c r="A12" s="119" t="s">
        <v>108</v>
      </c>
      <c r="B12" s="671"/>
      <c r="C12" s="671"/>
      <c r="D12" s="671" t="s">
        <v>315</v>
      </c>
      <c r="E12" s="671"/>
      <c r="F12" s="671"/>
      <c r="G12" s="702"/>
      <c r="H12" s="666"/>
      <c r="I12" s="703"/>
      <c r="J12" s="704"/>
      <c r="K12" s="699">
        <v>0</v>
      </c>
      <c r="L12" s="668">
        <v>0</v>
      </c>
      <c r="M12" s="668">
        <f>SUM(K12:L12)</f>
        <v>0</v>
      </c>
      <c r="N12" s="701">
        <f>M12*I12</f>
        <v>0</v>
      </c>
      <c r="O12" s="670">
        <f>M12*J12</f>
        <v>0</v>
      </c>
    </row>
    <row r="13" spans="1:15" ht="60.75" customHeight="1">
      <c r="A13" s="119" t="s">
        <v>106</v>
      </c>
      <c r="B13" s="666"/>
      <c r="C13" s="666"/>
      <c r="D13" s="671" t="s">
        <v>315</v>
      </c>
      <c r="E13" s="671"/>
      <c r="F13" s="666"/>
      <c r="G13" s="668"/>
      <c r="H13" s="666"/>
      <c r="I13" s="703"/>
      <c r="J13" s="704"/>
      <c r="K13" s="699">
        <v>0</v>
      </c>
      <c r="L13" s="668">
        <v>0</v>
      </c>
      <c r="M13" s="668">
        <f>SUM(K13:L13)</f>
        <v>0</v>
      </c>
      <c r="N13" s="701">
        <f>M13*I13</f>
        <v>0</v>
      </c>
      <c r="O13" s="670">
        <f>M13*J13</f>
        <v>0</v>
      </c>
    </row>
    <row r="14" spans="1:15" ht="60" customHeight="1">
      <c r="A14" s="119" t="s">
        <v>104</v>
      </c>
      <c r="B14" s="666"/>
      <c r="C14" s="666"/>
      <c r="D14" s="671" t="s">
        <v>315</v>
      </c>
      <c r="E14" s="671"/>
      <c r="F14" s="666"/>
      <c r="G14" s="668"/>
      <c r="H14" s="666"/>
      <c r="I14" s="703"/>
      <c r="J14" s="704"/>
      <c r="K14" s="699">
        <v>0</v>
      </c>
      <c r="L14" s="668">
        <v>0</v>
      </c>
      <c r="M14" s="668">
        <f>SUM(K14:L14)</f>
        <v>0</v>
      </c>
      <c r="N14" s="701">
        <f>M14*I14</f>
        <v>0</v>
      </c>
      <c r="O14" s="670">
        <f>M14*J14</f>
        <v>0</v>
      </c>
    </row>
    <row r="15" spans="1:15" ht="55.5" customHeight="1" thickBot="1">
      <c r="A15" s="123" t="s">
        <v>102</v>
      </c>
      <c r="B15" s="674"/>
      <c r="C15" s="674"/>
      <c r="D15" s="705" t="s">
        <v>315</v>
      </c>
      <c r="E15" s="705"/>
      <c r="F15" s="674"/>
      <c r="G15" s="678"/>
      <c r="H15" s="674"/>
      <c r="I15" s="706"/>
      <c r="J15" s="707"/>
      <c r="K15" s="708">
        <v>0</v>
      </c>
      <c r="L15" s="709">
        <v>0</v>
      </c>
      <c r="M15" s="709">
        <f>SUM(K15:L15)</f>
        <v>0</v>
      </c>
      <c r="N15" s="710">
        <f>M15*I15</f>
        <v>0</v>
      </c>
      <c r="O15" s="711">
        <f>M15*J15</f>
        <v>0</v>
      </c>
    </row>
    <row r="16" spans="1:15" ht="20.25" customHeight="1" thickBot="1">
      <c r="A16" s="387"/>
      <c r="B16" s="387"/>
      <c r="C16" s="387"/>
      <c r="D16" s="387"/>
      <c r="E16" s="387"/>
      <c r="F16" s="387"/>
      <c r="G16" s="387"/>
      <c r="H16" s="387"/>
      <c r="I16" s="387"/>
      <c r="J16" s="106" t="s">
        <v>161</v>
      </c>
      <c r="K16" s="681">
        <f>SUM(K11:K15)</f>
        <v>0</v>
      </c>
      <c r="L16" s="712">
        <f t="shared" ref="L16:O16" si="0">SUM(L11:L15)</f>
        <v>0</v>
      </c>
      <c r="M16" s="682">
        <f t="shared" si="0"/>
        <v>0</v>
      </c>
      <c r="N16" s="713">
        <f t="shared" si="0"/>
        <v>0</v>
      </c>
      <c r="O16" s="681">
        <f t="shared" si="0"/>
        <v>0</v>
      </c>
    </row>
    <row r="17" spans="1:15">
      <c r="A17" s="387"/>
      <c r="B17" s="387"/>
      <c r="C17" s="387"/>
      <c r="D17" s="387"/>
      <c r="E17" s="387"/>
      <c r="F17" s="387"/>
      <c r="G17" s="387"/>
      <c r="H17" s="387"/>
      <c r="I17" s="105"/>
      <c r="J17" s="105"/>
      <c r="K17" s="105"/>
      <c r="L17" s="105"/>
      <c r="M17" s="105"/>
      <c r="N17" s="105"/>
      <c r="O17" s="105"/>
    </row>
    <row r="18" spans="1:15">
      <c r="A18" s="387" t="s">
        <v>353</v>
      </c>
      <c r="B18" s="387"/>
      <c r="C18" s="387"/>
      <c r="D18" s="387"/>
      <c r="E18" s="387"/>
      <c r="F18" s="387"/>
      <c r="G18" s="387"/>
      <c r="H18" s="387"/>
      <c r="I18" s="105"/>
      <c r="J18" s="105"/>
      <c r="K18" s="105"/>
      <c r="L18" s="105"/>
      <c r="M18" s="105"/>
      <c r="N18" s="105"/>
      <c r="O18" s="105"/>
    </row>
    <row r="19" spans="1:15">
      <c r="A19" s="387"/>
      <c r="B19" s="387"/>
      <c r="C19" s="387"/>
      <c r="D19" s="387"/>
      <c r="E19" s="387"/>
      <c r="F19" s="387"/>
      <c r="G19" s="387"/>
      <c r="H19" s="387"/>
      <c r="I19" s="105"/>
      <c r="J19" s="105"/>
      <c r="K19" s="105"/>
      <c r="L19" s="105"/>
      <c r="M19" s="105"/>
      <c r="N19" s="105"/>
      <c r="O19" s="105"/>
    </row>
    <row r="20" spans="1:15">
      <c r="A20" s="1244" t="s">
        <v>83</v>
      </c>
      <c r="B20" s="1244"/>
      <c r="C20" s="1244"/>
      <c r="D20" s="715"/>
      <c r="E20" s="715"/>
      <c r="F20" s="715"/>
      <c r="G20" s="715"/>
      <c r="H20" s="16"/>
      <c r="I20" s="16"/>
      <c r="J20" s="16"/>
      <c r="K20" s="16"/>
      <c r="L20" s="16"/>
      <c r="M20" s="16"/>
      <c r="N20" s="16"/>
      <c r="O20" s="16"/>
    </row>
    <row r="21" spans="1:15">
      <c r="A21" s="16" t="s">
        <v>255</v>
      </c>
      <c r="B21" s="16"/>
      <c r="C21" s="16"/>
      <c r="D21" s="16"/>
      <c r="E21" s="16"/>
      <c r="F21" s="16"/>
      <c r="G21" s="16"/>
      <c r="H21" s="16"/>
      <c r="I21" s="16"/>
      <c r="J21" s="16"/>
      <c r="K21" s="16"/>
      <c r="L21" s="16"/>
      <c r="M21" s="16"/>
      <c r="N21" s="16"/>
      <c r="O21" s="16"/>
    </row>
    <row r="22" spans="1:15">
      <c r="A22" s="16"/>
      <c r="B22" s="16"/>
      <c r="C22" s="16"/>
      <c r="D22" s="16"/>
      <c r="E22" s="16"/>
      <c r="F22" s="16"/>
      <c r="G22" s="16"/>
      <c r="H22" s="16"/>
      <c r="I22" s="689"/>
      <c r="J22" s="689"/>
      <c r="K22" s="16"/>
      <c r="L22" s="16"/>
      <c r="M22" s="689"/>
      <c r="N22" s="689"/>
      <c r="O22" s="16"/>
    </row>
    <row r="23" spans="1:15">
      <c r="A23" s="11"/>
      <c r="B23" s="11"/>
      <c r="C23" s="11"/>
      <c r="D23" s="11"/>
      <c r="E23" s="11"/>
      <c r="F23" s="11"/>
      <c r="G23" s="11"/>
      <c r="H23" s="16"/>
      <c r="I23" s="691"/>
      <c r="J23" s="691"/>
      <c r="L23" s="16"/>
      <c r="M23" s="691"/>
      <c r="N23" s="691"/>
      <c r="O23" s="34"/>
    </row>
    <row r="24" spans="1:15">
      <c r="A24" s="11"/>
      <c r="B24" s="11"/>
      <c r="C24" s="11"/>
      <c r="D24" s="11"/>
      <c r="E24" s="11"/>
      <c r="F24" s="11"/>
      <c r="G24" s="11"/>
      <c r="I24" s="687" t="s">
        <v>81</v>
      </c>
      <c r="J24" s="102"/>
      <c r="L24" s="16"/>
      <c r="M24" s="687" t="s">
        <v>81</v>
      </c>
      <c r="N24" s="102"/>
      <c r="O24" s="34"/>
    </row>
    <row r="25" spans="1:15">
      <c r="A25" s="11"/>
      <c r="B25" s="11"/>
      <c r="C25" s="11"/>
      <c r="D25" s="11"/>
      <c r="E25" s="11"/>
      <c r="F25" s="11"/>
      <c r="G25" s="11"/>
      <c r="I25" s="688" t="s">
        <v>80</v>
      </c>
      <c r="J25" s="102"/>
      <c r="L25" s="16"/>
      <c r="M25" s="688" t="s">
        <v>80</v>
      </c>
      <c r="N25" s="102"/>
      <c r="O25" s="34"/>
    </row>
  </sheetData>
  <sheetProtection formatCells="0" formatColumns="0" formatRows="0" insertColumns="0" insertRows="0" deleteColumns="0" deleteRows="0" sort="0" autoFilter="0"/>
  <customSheetViews>
    <customSheetView guid="{2CDF66C1-2E14-433D-A856-BB9EBDF6AFE8}" scale="80" showPageBreaks="1" fitToPage="1" view="pageBreakPreview">
      <selection activeCell="A7" sqref="A7:O7"/>
      <pageMargins left="0.59055118110236227" right="0.39370078740157483" top="0.78740157480314965" bottom="0.78740157480314965" header="0.39370078740157483" footer="0.39370078740157483"/>
      <printOptions horizontalCentered="1"/>
      <pageSetup paperSize="9" scale="57" orientation="landscape" r:id="rId1"/>
    </customSheetView>
  </customSheetViews>
  <mergeCells count="18">
    <mergeCell ref="A20:C20"/>
    <mergeCell ref="A5:O5"/>
    <mergeCell ref="A6:O6"/>
    <mergeCell ref="A9:A10"/>
    <mergeCell ref="B9:B10"/>
    <mergeCell ref="C9:C10"/>
    <mergeCell ref="H9:H10"/>
    <mergeCell ref="I9:J9"/>
    <mergeCell ref="K9:K10"/>
    <mergeCell ref="L9:L10"/>
    <mergeCell ref="M9:M10"/>
    <mergeCell ref="N9:O9"/>
    <mergeCell ref="F9:F10"/>
    <mergeCell ref="E9:E10"/>
    <mergeCell ref="G9:G10"/>
    <mergeCell ref="D9:D10"/>
    <mergeCell ref="A7:O7"/>
    <mergeCell ref="J1:O1"/>
  </mergeCells>
  <printOptions horizontalCentered="1"/>
  <pageMargins left="0.59055118110236227" right="0.39370078740157483" top="0.78740157480314965" bottom="0.78740157480314965" header="0.39370078740157483" footer="0.39370078740157483"/>
  <pageSetup paperSize="9" scale="57" orientation="landscape" r:id="rId2"/>
  <ignoredErrors>
    <ignoredError sqref="M11:O15" unlockedFormula="1"/>
  </ignoredErrors>
  <extLst>
    <ext xmlns:x14="http://schemas.microsoft.com/office/spreadsheetml/2009/9/main" uri="{CCE6A557-97BC-4b89-ADB6-D9C93CAAB3DF}">
      <x14:dataValidations xmlns:xm="http://schemas.microsoft.com/office/excel/2006/main" count="2">
        <x14:dataValidation type="custom" allowBlank="1" showInputMessage="1" showErrorMessage="1">
          <x14:formula1>
            <xm:f>Słowniki!A1</xm:f>
          </x14:formula1>
          <xm:sqref>B9:E10</xm:sqref>
        </x14:dataValidation>
        <x14:dataValidation type="custom" allowBlank="1" showInputMessage="1" showErrorMessage="1">
          <x14:formula1>
            <xm:f>Słowniki!G1</xm:f>
          </x14:formula1>
          <xm:sqref>H9:H10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61"/>
  <sheetViews>
    <sheetView showGridLines="0" tabSelected="1" view="pageBreakPreview" topLeftCell="A121" zoomScale="70" zoomScaleNormal="70" zoomScaleSheetLayoutView="70" workbookViewId="0">
      <selection activeCell="G130" sqref="G130"/>
    </sheetView>
  </sheetViews>
  <sheetFormatPr defaultColWidth="9.140625" defaultRowHeight="18"/>
  <cols>
    <col min="1" max="1" width="38" style="721" customWidth="1"/>
    <col min="2" max="2" width="37.85546875" style="721" customWidth="1"/>
    <col min="3" max="3" width="36.5703125" style="721" bestFit="1" customWidth="1"/>
    <col min="4" max="4" width="19" style="721" customWidth="1"/>
    <col min="5" max="5" width="16" style="721" bestFit="1" customWidth="1"/>
    <col min="6" max="6" width="10.85546875" style="724" customWidth="1"/>
    <col min="7" max="7" width="20.28515625" style="724" bestFit="1" customWidth="1"/>
    <col min="8" max="8" width="21.7109375" style="724" customWidth="1"/>
    <col min="9" max="9" width="13.140625" style="724" customWidth="1"/>
    <col min="10" max="11" width="9.140625" style="724" customWidth="1"/>
    <col min="12" max="16384" width="9.140625" style="724"/>
  </cols>
  <sheetData>
    <row r="1" spans="1:5" s="721" customFormat="1" ht="15.75" customHeight="1">
      <c r="A1" s="720"/>
      <c r="B1" s="720"/>
      <c r="C1" s="720"/>
      <c r="D1" s="960"/>
      <c r="E1" s="960"/>
    </row>
    <row r="2" spans="1:5" s="721" customFormat="1">
      <c r="A2" s="722"/>
      <c r="B2" s="720"/>
      <c r="C2" s="801" t="s">
        <v>78</v>
      </c>
      <c r="D2" s="974"/>
      <c r="E2" s="975"/>
    </row>
    <row r="3" spans="1:5" s="721" customFormat="1">
      <c r="A3" s="720"/>
      <c r="B3" s="720"/>
      <c r="C3" s="801" t="s">
        <v>77</v>
      </c>
      <c r="D3" s="802"/>
      <c r="E3" s="803"/>
    </row>
    <row r="4" spans="1:5" s="721" customFormat="1">
      <c r="A4" s="800" t="s">
        <v>79</v>
      </c>
      <c r="B4" s="720"/>
      <c r="C4" s="720"/>
      <c r="D4" s="720"/>
      <c r="E4" s="720"/>
    </row>
    <row r="5" spans="1:5" s="721" customFormat="1">
      <c r="A5" s="723"/>
      <c r="B5" s="799"/>
      <c r="C5" s="799"/>
      <c r="D5" s="799"/>
      <c r="E5" s="799"/>
    </row>
    <row r="6" spans="1:5" s="721" customFormat="1">
      <c r="A6" s="723"/>
      <c r="B6" s="720"/>
      <c r="C6" s="720"/>
      <c r="D6" s="720"/>
      <c r="E6" s="720"/>
    </row>
    <row r="7" spans="1:5">
      <c r="A7" s="961" t="s">
        <v>76</v>
      </c>
      <c r="B7" s="962"/>
      <c r="C7" s="962"/>
      <c r="D7" s="962"/>
      <c r="E7" s="962"/>
    </row>
    <row r="8" spans="1:5" ht="18.75" customHeight="1">
      <c r="A8" s="985" t="s">
        <v>75</v>
      </c>
      <c r="B8" s="986"/>
      <c r="C8" s="986"/>
      <c r="D8" s="986"/>
      <c r="E8" s="986"/>
    </row>
    <row r="9" spans="1:5" ht="18.75" customHeight="1">
      <c r="A9" s="985" t="s">
        <v>74</v>
      </c>
      <c r="B9" s="986"/>
      <c r="C9" s="986"/>
      <c r="D9" s="986"/>
      <c r="E9" s="986"/>
    </row>
    <row r="10" spans="1:5">
      <c r="A10" s="720"/>
      <c r="B10" s="720"/>
      <c r="C10" s="720"/>
      <c r="D10" s="720"/>
      <c r="E10" s="720"/>
    </row>
    <row r="11" spans="1:5" ht="25.5" customHeight="1">
      <c r="A11" s="987" t="s">
        <v>427</v>
      </c>
      <c r="B11" s="988"/>
      <c r="C11" s="988"/>
      <c r="D11" s="988"/>
      <c r="E11" s="988"/>
    </row>
    <row r="12" spans="1:5" ht="72" customHeight="1">
      <c r="A12" s="989" t="s">
        <v>489</v>
      </c>
      <c r="B12" s="990"/>
      <c r="C12" s="990"/>
      <c r="D12" s="990"/>
      <c r="E12" s="990"/>
    </row>
    <row r="13" spans="1:5" ht="18.75" customHeight="1">
      <c r="A13" s="950" t="s">
        <v>428</v>
      </c>
      <c r="B13" s="951"/>
      <c r="C13" s="951"/>
      <c r="D13" s="951"/>
      <c r="E13" s="951"/>
    </row>
    <row r="14" spans="1:5">
      <c r="A14" s="973" t="s">
        <v>73</v>
      </c>
      <c r="B14" s="973"/>
      <c r="C14" s="973"/>
      <c r="D14" s="973"/>
      <c r="E14" s="973"/>
    </row>
    <row r="15" spans="1:5" ht="57" customHeight="1">
      <c r="A15" s="991" t="s">
        <v>72</v>
      </c>
      <c r="B15" s="992"/>
      <c r="C15" s="992"/>
      <c r="D15" s="992"/>
      <c r="E15" s="993"/>
    </row>
    <row r="16" spans="1:5">
      <c r="A16" s="973" t="s">
        <v>71</v>
      </c>
      <c r="B16" s="973"/>
      <c r="C16" s="973"/>
      <c r="D16" s="973"/>
      <c r="E16" s="973"/>
    </row>
    <row r="17" spans="1:5">
      <c r="A17" s="976" t="s">
        <v>306</v>
      </c>
      <c r="B17" s="977"/>
      <c r="C17" s="977"/>
      <c r="D17" s="977"/>
      <c r="E17" s="978"/>
    </row>
    <row r="18" spans="1:5">
      <c r="A18" s="979"/>
      <c r="B18" s="980"/>
      <c r="C18" s="980"/>
      <c r="D18" s="980"/>
      <c r="E18" s="981"/>
    </row>
    <row r="19" spans="1:5">
      <c r="A19" s="979"/>
      <c r="B19" s="980"/>
      <c r="C19" s="980"/>
      <c r="D19" s="980"/>
      <c r="E19" s="981"/>
    </row>
    <row r="20" spans="1:5">
      <c r="A20" s="982"/>
      <c r="B20" s="983"/>
      <c r="C20" s="983"/>
      <c r="D20" s="983"/>
      <c r="E20" s="984"/>
    </row>
    <row r="21" spans="1:5">
      <c r="A21" s="857"/>
      <c r="B21" s="857"/>
      <c r="C21" s="857"/>
      <c r="D21" s="857"/>
      <c r="E21" s="857"/>
    </row>
    <row r="22" spans="1:5" ht="45" customHeight="1">
      <c r="A22" s="966" t="s">
        <v>371</v>
      </c>
      <c r="B22" s="967"/>
      <c r="C22" s="967"/>
      <c r="D22" s="967"/>
      <c r="E22" s="967"/>
    </row>
    <row r="23" spans="1:5" ht="18.75" customHeight="1">
      <c r="A23" s="725"/>
      <c r="B23" s="968" t="s">
        <v>70</v>
      </c>
      <c r="C23" s="969"/>
      <c r="D23" s="969"/>
      <c r="E23" s="970"/>
    </row>
    <row r="24" spans="1:5" ht="65.25" customHeight="1">
      <c r="A24" s="726"/>
      <c r="B24" s="727" t="s">
        <v>69</v>
      </c>
      <c r="C24" s="727" t="s">
        <v>68</v>
      </c>
      <c r="D24" s="971" t="s">
        <v>372</v>
      </c>
      <c r="E24" s="972"/>
    </row>
    <row r="25" spans="1:5">
      <c r="A25" s="728" t="s">
        <v>490</v>
      </c>
      <c r="B25" s="729"/>
      <c r="C25" s="729"/>
      <c r="D25" s="922">
        <f>B25+kwota_BP_2012_sw</f>
        <v>0</v>
      </c>
      <c r="E25" s="923"/>
    </row>
    <row r="26" spans="1:5">
      <c r="A26" s="728" t="s">
        <v>459</v>
      </c>
      <c r="B26" s="730"/>
      <c r="C26" s="730"/>
      <c r="D26" s="922">
        <f>B26+kwota_BP_2011_sw</f>
        <v>0</v>
      </c>
      <c r="E26" s="923"/>
    </row>
    <row r="27" spans="1:5">
      <c r="A27" s="731" t="s">
        <v>67</v>
      </c>
      <c r="B27" s="732">
        <f>SUM(B25:B26)</f>
        <v>0</v>
      </c>
      <c r="C27" s="732">
        <f>SUM(C25:C26)</f>
        <v>0</v>
      </c>
      <c r="D27" s="924">
        <f>SUM(D25:E26)</f>
        <v>0</v>
      </c>
      <c r="E27" s="925"/>
    </row>
    <row r="28" spans="1:5" ht="18.75" customHeight="1">
      <c r="A28" s="950" t="s">
        <v>373</v>
      </c>
      <c r="B28" s="951"/>
      <c r="C28" s="951"/>
      <c r="D28" s="951"/>
      <c r="E28" s="951"/>
    </row>
    <row r="29" spans="1:5" ht="18.75" customHeight="1">
      <c r="A29" s="855" t="s">
        <v>66</v>
      </c>
      <c r="B29" s="959"/>
      <c r="C29" s="959"/>
      <c r="D29" s="959"/>
      <c r="E29" s="959"/>
    </row>
    <row r="30" spans="1:5" ht="13.5" customHeight="1">
      <c r="A30" s="953"/>
      <c r="B30" s="954"/>
      <c r="C30" s="954"/>
      <c r="D30" s="954"/>
      <c r="E30" s="955"/>
    </row>
    <row r="31" spans="1:5" ht="13.5" customHeight="1">
      <c r="A31" s="956"/>
      <c r="B31" s="957"/>
      <c r="C31" s="957"/>
      <c r="D31" s="957"/>
      <c r="E31" s="958"/>
    </row>
    <row r="32" spans="1:5" ht="25.5" customHeight="1">
      <c r="A32" s="949" t="s">
        <v>374</v>
      </c>
      <c r="B32" s="855"/>
      <c r="C32" s="855"/>
      <c r="D32" s="855"/>
      <c r="E32" s="855"/>
    </row>
    <row r="33" spans="1:9" ht="25.5" customHeight="1">
      <c r="A33" s="856"/>
      <c r="B33" s="856"/>
      <c r="C33" s="856"/>
      <c r="D33" s="856"/>
      <c r="E33" s="856"/>
    </row>
    <row r="34" spans="1:9">
      <c r="A34" s="733"/>
      <c r="B34" s="734" t="s">
        <v>30</v>
      </c>
      <c r="C34" s="734" t="s">
        <v>2</v>
      </c>
      <c r="D34" s="862" t="s">
        <v>29</v>
      </c>
      <c r="E34" s="862"/>
    </row>
    <row r="35" spans="1:9">
      <c r="A35" s="735">
        <v>1</v>
      </c>
      <c r="B35" s="736"/>
      <c r="C35" s="736"/>
      <c r="D35" s="847"/>
      <c r="E35" s="847"/>
    </row>
    <row r="36" spans="1:9">
      <c r="A36" s="735">
        <v>2</v>
      </c>
      <c r="B36" s="736"/>
      <c r="C36" s="736"/>
      <c r="D36" s="847"/>
      <c r="E36" s="847"/>
    </row>
    <row r="37" spans="1:9">
      <c r="A37" s="735">
        <v>3</v>
      </c>
      <c r="B37" s="736"/>
      <c r="C37" s="736"/>
      <c r="D37" s="847"/>
      <c r="E37" s="847"/>
      <c r="G37" s="737"/>
      <c r="H37" s="737"/>
      <c r="I37" s="737"/>
    </row>
    <row r="38" spans="1:9" ht="33" customHeight="1">
      <c r="A38" s="855" t="s">
        <v>375</v>
      </c>
      <c r="B38" s="959"/>
      <c r="C38" s="959"/>
      <c r="D38" s="959"/>
      <c r="E38" s="959"/>
      <c r="G38" s="738"/>
      <c r="H38" s="739" t="s">
        <v>56</v>
      </c>
      <c r="I38" s="738"/>
    </row>
    <row r="39" spans="1:9">
      <c r="A39" s="733" t="s">
        <v>65</v>
      </c>
      <c r="B39" s="740"/>
      <c r="C39" s="733" t="s">
        <v>64</v>
      </c>
      <c r="D39" s="964"/>
      <c r="E39" s="964"/>
      <c r="G39" s="738" t="s">
        <v>63</v>
      </c>
      <c r="H39" s="738" t="s">
        <v>62</v>
      </c>
      <c r="I39" s="738"/>
    </row>
    <row r="40" spans="1:9">
      <c r="A40" s="733" t="s">
        <v>61</v>
      </c>
      <c r="B40" s="740"/>
      <c r="C40" s="733" t="s">
        <v>60</v>
      </c>
      <c r="D40" s="952" t="s">
        <v>319</v>
      </c>
      <c r="E40" s="952"/>
      <c r="G40" s="738" t="s">
        <v>59</v>
      </c>
      <c r="H40" s="738" t="s">
        <v>58</v>
      </c>
      <c r="I40" s="738"/>
    </row>
    <row r="41" spans="1:9">
      <c r="A41" s="733" t="s">
        <v>57</v>
      </c>
      <c r="B41" s="740" t="s">
        <v>56</v>
      </c>
      <c r="C41" s="733" t="s">
        <v>55</v>
      </c>
      <c r="D41" s="952"/>
      <c r="E41" s="952"/>
      <c r="G41" s="738" t="s">
        <v>54</v>
      </c>
      <c r="H41" s="738" t="s">
        <v>53</v>
      </c>
      <c r="I41" s="738"/>
    </row>
    <row r="42" spans="1:9">
      <c r="A42" s="733" t="s">
        <v>52</v>
      </c>
      <c r="B42" s="740"/>
      <c r="C42" s="741" t="s">
        <v>51</v>
      </c>
      <c r="D42" s="952"/>
      <c r="E42" s="952"/>
      <c r="G42" s="738" t="s">
        <v>50</v>
      </c>
      <c r="H42" s="738" t="s">
        <v>49</v>
      </c>
      <c r="I42" s="738"/>
    </row>
    <row r="43" spans="1:9">
      <c r="A43" s="733" t="s">
        <v>27</v>
      </c>
      <c r="B43" s="740"/>
      <c r="C43" s="733"/>
      <c r="D43" s="847"/>
      <c r="E43" s="847"/>
      <c r="G43" s="738" t="s">
        <v>28</v>
      </c>
      <c r="H43" s="738" t="s">
        <v>48</v>
      </c>
      <c r="I43" s="738"/>
    </row>
    <row r="44" spans="1:9">
      <c r="A44" s="733" t="s">
        <v>26</v>
      </c>
      <c r="B44" s="740"/>
      <c r="C44" s="733" t="s">
        <v>376</v>
      </c>
      <c r="D44" s="965"/>
      <c r="E44" s="965"/>
      <c r="G44" s="738" t="s">
        <v>47</v>
      </c>
      <c r="H44" s="738" t="s">
        <v>46</v>
      </c>
      <c r="I44" s="738"/>
    </row>
    <row r="45" spans="1:9" ht="36">
      <c r="A45" s="733" t="s">
        <v>45</v>
      </c>
      <c r="B45" s="742"/>
      <c r="C45" s="733" t="s">
        <v>377</v>
      </c>
      <c r="D45" s="942"/>
      <c r="E45" s="943"/>
      <c r="G45" s="738"/>
      <c r="H45" s="738" t="s">
        <v>44</v>
      </c>
      <c r="I45" s="738"/>
    </row>
    <row r="46" spans="1:9">
      <c r="A46" s="733" t="s">
        <v>43</v>
      </c>
      <c r="B46" s="743"/>
      <c r="C46" s="733"/>
      <c r="D46" s="942"/>
      <c r="E46" s="943"/>
      <c r="G46" s="738" t="s">
        <v>352</v>
      </c>
      <c r="H46" s="738" t="s">
        <v>42</v>
      </c>
      <c r="I46" s="738"/>
    </row>
    <row r="47" spans="1:9" ht="27" customHeight="1">
      <c r="A47" s="859" t="s">
        <v>41</v>
      </c>
      <c r="B47" s="860"/>
      <c r="C47" s="860"/>
      <c r="D47" s="860"/>
      <c r="E47" s="860"/>
      <c r="G47" s="738" t="s">
        <v>40</v>
      </c>
      <c r="H47" s="738" t="s">
        <v>39</v>
      </c>
      <c r="I47" s="738"/>
    </row>
    <row r="48" spans="1:9">
      <c r="A48" s="744"/>
      <c r="B48" s="745" t="s">
        <v>38</v>
      </c>
      <c r="C48" s="861" t="s">
        <v>378</v>
      </c>
      <c r="D48" s="861"/>
      <c r="E48" s="861"/>
      <c r="G48" s="738" t="s">
        <v>37</v>
      </c>
      <c r="H48" s="738" t="s">
        <v>36</v>
      </c>
      <c r="I48" s="738"/>
    </row>
    <row r="49" spans="1:9" ht="15" customHeight="1">
      <c r="A49" s="963" t="s">
        <v>307</v>
      </c>
      <c r="B49" s="848"/>
      <c r="C49" s="858"/>
      <c r="D49" s="858"/>
      <c r="E49" s="858"/>
      <c r="G49" s="738" t="s">
        <v>35</v>
      </c>
      <c r="H49" s="746" t="s">
        <v>34</v>
      </c>
      <c r="I49" s="738"/>
    </row>
    <row r="50" spans="1:9" ht="15" customHeight="1">
      <c r="A50" s="963"/>
      <c r="B50" s="848"/>
      <c r="C50" s="858"/>
      <c r="D50" s="858"/>
      <c r="E50" s="858"/>
      <c r="G50" s="738"/>
      <c r="H50" s="746" t="s">
        <v>33</v>
      </c>
      <c r="I50" s="738"/>
    </row>
    <row r="51" spans="1:9" ht="18.75" customHeight="1">
      <c r="A51" s="855" t="s">
        <v>395</v>
      </c>
      <c r="B51" s="855"/>
      <c r="C51" s="855"/>
      <c r="D51" s="855"/>
      <c r="E51" s="855"/>
      <c r="H51" s="746" t="s">
        <v>32</v>
      </c>
    </row>
    <row r="52" spans="1:9" ht="18.75" customHeight="1">
      <c r="A52" s="855"/>
      <c r="B52" s="855"/>
      <c r="C52" s="855"/>
      <c r="D52" s="855"/>
      <c r="E52" s="855"/>
      <c r="H52" s="746" t="s">
        <v>31</v>
      </c>
    </row>
    <row r="53" spans="1:9">
      <c r="A53" s="856"/>
      <c r="B53" s="856"/>
      <c r="C53" s="856"/>
      <c r="D53" s="856"/>
      <c r="E53" s="856"/>
      <c r="H53" s="746"/>
    </row>
    <row r="54" spans="1:9">
      <c r="A54" s="733"/>
      <c r="B54" s="734" t="s">
        <v>30</v>
      </c>
      <c r="C54" s="734" t="s">
        <v>2</v>
      </c>
      <c r="D54" s="862" t="s">
        <v>29</v>
      </c>
      <c r="E54" s="862"/>
      <c r="H54" s="746"/>
    </row>
    <row r="55" spans="1:9" ht="26.25" customHeight="1">
      <c r="A55" s="735">
        <v>1</v>
      </c>
      <c r="B55" s="736"/>
      <c r="C55" s="736"/>
      <c r="D55" s="847"/>
      <c r="E55" s="847"/>
      <c r="H55" s="746"/>
    </row>
    <row r="56" spans="1:9" ht="26.25" customHeight="1">
      <c r="A56" s="735">
        <v>2</v>
      </c>
      <c r="B56" s="736"/>
      <c r="C56" s="736"/>
      <c r="D56" s="847"/>
      <c r="E56" s="847"/>
    </row>
    <row r="57" spans="1:9" ht="26.25" customHeight="1">
      <c r="A57" s="735">
        <v>3</v>
      </c>
      <c r="B57" s="736"/>
      <c r="C57" s="736"/>
      <c r="D57" s="847"/>
      <c r="E57" s="847"/>
      <c r="G57" s="737"/>
      <c r="I57" s="737"/>
    </row>
    <row r="58" spans="1:9" ht="21" customHeight="1">
      <c r="A58" s="855" t="s">
        <v>379</v>
      </c>
      <c r="B58" s="855"/>
      <c r="C58" s="855"/>
      <c r="D58" s="855"/>
      <c r="E58" s="855"/>
      <c r="G58" s="738"/>
      <c r="I58" s="738"/>
    </row>
    <row r="59" spans="1:9">
      <c r="A59" s="855"/>
      <c r="B59" s="855"/>
      <c r="C59" s="855"/>
      <c r="D59" s="855"/>
      <c r="E59" s="855"/>
      <c r="G59" s="738" t="s">
        <v>28</v>
      </c>
      <c r="I59" s="738"/>
    </row>
    <row r="60" spans="1:9">
      <c r="A60" s="856"/>
      <c r="B60" s="856"/>
      <c r="C60" s="857"/>
      <c r="D60" s="857"/>
      <c r="E60" s="857"/>
      <c r="G60" s="738"/>
      <c r="I60" s="738"/>
    </row>
    <row r="61" spans="1:9">
      <c r="A61" s="735"/>
      <c r="B61" s="747" t="s">
        <v>27</v>
      </c>
      <c r="C61" s="852" t="s">
        <v>26</v>
      </c>
      <c r="D61" s="853"/>
      <c r="E61" s="854"/>
      <c r="G61" s="738"/>
      <c r="I61" s="738"/>
    </row>
    <row r="62" spans="1:9" ht="32.25" customHeight="1">
      <c r="A62" s="735">
        <v>1</v>
      </c>
      <c r="B62" s="740"/>
      <c r="C62" s="849"/>
      <c r="D62" s="850"/>
      <c r="E62" s="851"/>
      <c r="G62" s="738"/>
      <c r="I62" s="738"/>
    </row>
    <row r="63" spans="1:9" ht="32.25" customHeight="1">
      <c r="A63" s="735">
        <v>2</v>
      </c>
      <c r="B63" s="740"/>
      <c r="C63" s="849"/>
      <c r="D63" s="850"/>
      <c r="E63" s="851"/>
      <c r="G63" s="738"/>
      <c r="I63" s="738"/>
    </row>
    <row r="64" spans="1:9" ht="32.25" customHeight="1">
      <c r="A64" s="735">
        <v>3</v>
      </c>
      <c r="B64" s="740"/>
      <c r="C64" s="849"/>
      <c r="D64" s="850"/>
      <c r="E64" s="851"/>
      <c r="G64" s="738"/>
      <c r="I64" s="738"/>
    </row>
    <row r="65" spans="1:5" ht="24" customHeight="1">
      <c r="A65" s="950" t="s">
        <v>429</v>
      </c>
      <c r="B65" s="950"/>
      <c r="C65" s="950"/>
      <c r="D65" s="950"/>
      <c r="E65" s="950"/>
    </row>
    <row r="66" spans="1:5" ht="45.75" customHeight="1">
      <c r="A66" s="856" t="s">
        <v>380</v>
      </c>
      <c r="B66" s="856"/>
      <c r="C66" s="856"/>
      <c r="D66" s="856"/>
      <c r="E66" s="856"/>
    </row>
    <row r="67" spans="1:5" ht="31.5" customHeight="1">
      <c r="A67" s="863"/>
      <c r="B67" s="864"/>
      <c r="C67" s="864"/>
      <c r="D67" s="864"/>
      <c r="E67" s="865"/>
    </row>
    <row r="68" spans="1:5" ht="31.5" customHeight="1">
      <c r="A68" s="866"/>
      <c r="B68" s="867"/>
      <c r="C68" s="867"/>
      <c r="D68" s="867"/>
      <c r="E68" s="868"/>
    </row>
    <row r="69" spans="1:5" ht="31.5" customHeight="1">
      <c r="A69" s="866"/>
      <c r="B69" s="867"/>
      <c r="C69" s="867"/>
      <c r="D69" s="867"/>
      <c r="E69" s="868"/>
    </row>
    <row r="70" spans="1:5" ht="31.5" customHeight="1">
      <c r="A70" s="866"/>
      <c r="B70" s="867"/>
      <c r="C70" s="867"/>
      <c r="D70" s="867"/>
      <c r="E70" s="868"/>
    </row>
    <row r="71" spans="1:5" ht="31.5" customHeight="1">
      <c r="A71" s="866"/>
      <c r="B71" s="867"/>
      <c r="C71" s="867"/>
      <c r="D71" s="867"/>
      <c r="E71" s="868"/>
    </row>
    <row r="72" spans="1:5" ht="31.5" customHeight="1">
      <c r="A72" s="866"/>
      <c r="B72" s="867"/>
      <c r="C72" s="867"/>
      <c r="D72" s="867"/>
      <c r="E72" s="868"/>
    </row>
    <row r="73" spans="1:5" ht="31.5" customHeight="1">
      <c r="A73" s="866"/>
      <c r="B73" s="867"/>
      <c r="C73" s="867"/>
      <c r="D73" s="867"/>
      <c r="E73" s="868"/>
    </row>
    <row r="74" spans="1:5" ht="31.5" customHeight="1">
      <c r="A74" s="866"/>
      <c r="B74" s="867"/>
      <c r="C74" s="867"/>
      <c r="D74" s="867"/>
      <c r="E74" s="868"/>
    </row>
    <row r="75" spans="1:5" ht="31.5" customHeight="1">
      <c r="A75" s="866"/>
      <c r="B75" s="867"/>
      <c r="C75" s="867"/>
      <c r="D75" s="867"/>
      <c r="E75" s="868"/>
    </row>
    <row r="76" spans="1:5" ht="31.5" customHeight="1">
      <c r="A76" s="866"/>
      <c r="B76" s="867"/>
      <c r="C76" s="867"/>
      <c r="D76" s="867"/>
      <c r="E76" s="868"/>
    </row>
    <row r="77" spans="1:5" ht="31.5" customHeight="1">
      <c r="A77" s="866"/>
      <c r="B77" s="867"/>
      <c r="C77" s="867"/>
      <c r="D77" s="867"/>
      <c r="E77" s="868"/>
    </row>
    <row r="78" spans="1:5" ht="31.5" customHeight="1">
      <c r="A78" s="866"/>
      <c r="B78" s="867"/>
      <c r="C78" s="867"/>
      <c r="D78" s="867"/>
      <c r="E78" s="868"/>
    </row>
    <row r="79" spans="1:5" ht="31.5" customHeight="1">
      <c r="A79" s="866"/>
      <c r="B79" s="867"/>
      <c r="C79" s="867"/>
      <c r="D79" s="867"/>
      <c r="E79" s="868"/>
    </row>
    <row r="80" spans="1:5" ht="31.5" customHeight="1">
      <c r="A80" s="866"/>
      <c r="B80" s="867"/>
      <c r="C80" s="867"/>
      <c r="D80" s="867"/>
      <c r="E80" s="868"/>
    </row>
    <row r="81" spans="1:8" ht="23.25" customHeight="1">
      <c r="A81" s="869"/>
      <c r="B81" s="870"/>
      <c r="C81" s="870"/>
      <c r="D81" s="870"/>
      <c r="E81" s="871"/>
    </row>
    <row r="82" spans="1:8" ht="54.75" thickBot="1">
      <c r="A82" s="748" t="s">
        <v>467</v>
      </c>
      <c r="B82" s="749" t="s">
        <v>460</v>
      </c>
      <c r="C82" s="880" t="s">
        <v>468</v>
      </c>
      <c r="D82" s="880"/>
      <c r="E82" s="880"/>
    </row>
    <row r="83" spans="1:8" ht="21" customHeight="1" thickBot="1">
      <c r="A83" s="750" t="s">
        <v>25</v>
      </c>
      <c r="B83" s="751">
        <f>SUM(B84:B87)</f>
        <v>0</v>
      </c>
      <c r="C83" s="880"/>
      <c r="D83" s="880"/>
      <c r="E83" s="880"/>
    </row>
    <row r="84" spans="1:8" ht="21" customHeight="1">
      <c r="A84" s="752" t="s">
        <v>24</v>
      </c>
      <c r="B84" s="753"/>
      <c r="C84" s="880"/>
      <c r="D84" s="880"/>
      <c r="E84" s="880"/>
    </row>
    <row r="85" spans="1:8" ht="21" customHeight="1">
      <c r="A85" s="754" t="s">
        <v>23</v>
      </c>
      <c r="B85" s="755"/>
      <c r="C85" s="756"/>
      <c r="D85" s="757"/>
      <c r="E85" s="757"/>
      <c r="H85" s="758"/>
    </row>
    <row r="86" spans="1:8" ht="21" customHeight="1">
      <c r="A86" s="754" t="s">
        <v>22</v>
      </c>
      <c r="B86" s="755"/>
      <c r="C86" s="756"/>
      <c r="D86" s="757"/>
      <c r="E86" s="757"/>
      <c r="H86" s="758"/>
    </row>
    <row r="87" spans="1:8" ht="21" customHeight="1" thickBot="1">
      <c r="A87" s="759" t="s">
        <v>344</v>
      </c>
      <c r="B87" s="760"/>
      <c r="C87" s="756"/>
      <c r="D87" s="757"/>
      <c r="E87" s="757"/>
    </row>
    <row r="88" spans="1:8" ht="26.25" customHeight="1" thickBot="1">
      <c r="A88" s="761" t="s">
        <v>21</v>
      </c>
      <c r="B88" s="762"/>
      <c r="C88" s="763"/>
      <c r="D88" s="757"/>
      <c r="E88" s="757"/>
    </row>
    <row r="89" spans="1:8" ht="21" customHeight="1" thickBot="1">
      <c r="A89" s="804" t="s">
        <v>20</v>
      </c>
      <c r="B89" s="805"/>
      <c r="C89" s="757"/>
      <c r="D89" s="757"/>
      <c r="E89" s="757"/>
      <c r="H89" s="765"/>
    </row>
    <row r="90" spans="1:8" ht="21" customHeight="1" thickBot="1">
      <c r="A90" s="761" t="s">
        <v>19</v>
      </c>
      <c r="B90" s="764"/>
      <c r="C90" s="757"/>
      <c r="D90" s="757"/>
      <c r="E90" s="757"/>
    </row>
    <row r="91" spans="1:8" ht="30.75" customHeight="1">
      <c r="A91" s="882" t="s">
        <v>381</v>
      </c>
      <c r="B91" s="882"/>
      <c r="C91" s="882"/>
      <c r="D91" s="882"/>
      <c r="E91" s="882"/>
    </row>
    <row r="92" spans="1:8" ht="30.75" customHeight="1">
      <c r="A92" s="754" t="s">
        <v>18</v>
      </c>
      <c r="B92" s="766"/>
      <c r="C92" s="754" t="s">
        <v>17</v>
      </c>
      <c r="D92" s="875"/>
      <c r="E92" s="876"/>
    </row>
    <row r="93" spans="1:8" ht="20.25" customHeight="1">
      <c r="A93" s="754" t="s">
        <v>16</v>
      </c>
      <c r="B93" s="767"/>
      <c r="C93" s="754" t="s">
        <v>384</v>
      </c>
      <c r="D93" s="888"/>
      <c r="E93" s="889"/>
    </row>
    <row r="94" spans="1:8">
      <c r="A94" s="754" t="s">
        <v>382</v>
      </c>
      <c r="B94" s="768"/>
      <c r="C94" s="754" t="s">
        <v>385</v>
      </c>
      <c r="D94" s="886"/>
      <c r="E94" s="887"/>
    </row>
    <row r="95" spans="1:8" ht="36">
      <c r="A95" s="754" t="s">
        <v>383</v>
      </c>
      <c r="B95" s="768"/>
      <c r="C95" s="754" t="s">
        <v>386</v>
      </c>
      <c r="D95" s="886"/>
      <c r="E95" s="887"/>
    </row>
    <row r="96" spans="1:8" ht="18.75" customHeight="1">
      <c r="A96" s="883" t="s">
        <v>387</v>
      </c>
      <c r="B96" s="884"/>
      <c r="C96" s="885"/>
      <c r="D96" s="896">
        <f>liczba_trenerów+liczba_zawodników+liczba_instruktorów</f>
        <v>0</v>
      </c>
      <c r="E96" s="897"/>
    </row>
    <row r="97" spans="1:8" ht="25.5" customHeight="1">
      <c r="A97" s="856" t="s">
        <v>389</v>
      </c>
      <c r="B97" s="856"/>
      <c r="C97" s="856"/>
      <c r="D97" s="856"/>
      <c r="E97" s="856"/>
    </row>
    <row r="98" spans="1:8" ht="38.25" customHeight="1">
      <c r="A98" s="769" t="s">
        <v>15</v>
      </c>
      <c r="B98" s="735" t="s">
        <v>14</v>
      </c>
      <c r="C98" s="735" t="s">
        <v>13</v>
      </c>
      <c r="D98" s="874" t="s">
        <v>451</v>
      </c>
      <c r="E98" s="874"/>
    </row>
    <row r="99" spans="1:8" ht="25.5" customHeight="1">
      <c r="A99" s="747" t="s">
        <v>12</v>
      </c>
      <c r="B99" s="770" t="s">
        <v>11</v>
      </c>
      <c r="C99" s="771">
        <v>0</v>
      </c>
      <c r="D99" s="772" t="e">
        <f t="shared" ref="D99:D104" si="0">C99/$C$105*100%</f>
        <v>#DIV/0!</v>
      </c>
      <c r="E99" s="872" t="e">
        <f>D99+D100</f>
        <v>#DIV/0!</v>
      </c>
    </row>
    <row r="100" spans="1:8" ht="25.5" customHeight="1">
      <c r="A100" s="877" t="s">
        <v>355</v>
      </c>
      <c r="B100" s="773" t="s">
        <v>10</v>
      </c>
      <c r="C100" s="774">
        <f>SUM(C101:C104)</f>
        <v>0</v>
      </c>
      <c r="D100" s="772" t="e">
        <f t="shared" si="0"/>
        <v>#DIV/0!</v>
      </c>
      <c r="E100" s="873"/>
    </row>
    <row r="101" spans="1:8" ht="25.5" customHeight="1">
      <c r="A101" s="878"/>
      <c r="B101" s="775" t="s">
        <v>9</v>
      </c>
      <c r="C101" s="776">
        <v>0</v>
      </c>
      <c r="D101" s="881" t="e">
        <f t="shared" si="0"/>
        <v>#DIV/0!</v>
      </c>
      <c r="E101" s="881"/>
    </row>
    <row r="102" spans="1:8" ht="25.5" customHeight="1">
      <c r="A102" s="878"/>
      <c r="B102" s="775" t="s">
        <v>8</v>
      </c>
      <c r="C102" s="776">
        <v>0</v>
      </c>
      <c r="D102" s="881" t="e">
        <f t="shared" si="0"/>
        <v>#DIV/0!</v>
      </c>
      <c r="E102" s="881"/>
    </row>
    <row r="103" spans="1:8" ht="25.5" customHeight="1">
      <c r="A103" s="878"/>
      <c r="B103" s="775" t="s">
        <v>7</v>
      </c>
      <c r="C103" s="776">
        <v>0</v>
      </c>
      <c r="D103" s="881" t="e">
        <f t="shared" si="0"/>
        <v>#DIV/0!</v>
      </c>
      <c r="E103" s="881"/>
    </row>
    <row r="104" spans="1:8" ht="44.25" customHeight="1">
      <c r="A104" s="879"/>
      <c r="B104" s="777" t="s">
        <v>357</v>
      </c>
      <c r="C104" s="778">
        <v>0</v>
      </c>
      <c r="D104" s="881" t="e">
        <f t="shared" si="0"/>
        <v>#DIV/0!</v>
      </c>
      <c r="E104" s="881"/>
    </row>
    <row r="105" spans="1:8" s="758" customFormat="1" ht="18.75" customHeight="1">
      <c r="A105" s="862" t="s">
        <v>356</v>
      </c>
      <c r="B105" s="910" t="s">
        <v>346</v>
      </c>
      <c r="C105" s="845">
        <v>0</v>
      </c>
      <c r="D105" s="918" t="e">
        <f t="shared" ref="D105" si="1">C105/$C$107*100%</f>
        <v>#DIV/0!</v>
      </c>
      <c r="E105" s="919"/>
      <c r="F105" s="779"/>
      <c r="H105" s="724"/>
    </row>
    <row r="106" spans="1:8" s="758" customFormat="1" ht="18.75" customHeight="1">
      <c r="A106" s="862"/>
      <c r="B106" s="910"/>
      <c r="C106" s="846"/>
      <c r="D106" s="920"/>
      <c r="E106" s="921"/>
      <c r="H106" s="724"/>
    </row>
    <row r="107" spans="1:8" ht="31.5" customHeight="1">
      <c r="A107" s="899" t="s">
        <v>388</v>
      </c>
      <c r="B107" s="899"/>
      <c r="C107" s="780">
        <f>SUM(C99:C100,C105)</f>
        <v>0</v>
      </c>
      <c r="D107" s="917"/>
      <c r="E107" s="917"/>
    </row>
    <row r="108" spans="1:8" ht="22.5" customHeight="1">
      <c r="A108" s="900" t="s">
        <v>466</v>
      </c>
      <c r="B108" s="900"/>
      <c r="C108" s="900"/>
      <c r="D108" s="900"/>
      <c r="E108" s="900"/>
    </row>
    <row r="109" spans="1:8" ht="38.25" customHeight="1">
      <c r="A109" s="856"/>
      <c r="B109" s="856"/>
      <c r="C109" s="856"/>
      <c r="D109" s="856"/>
      <c r="E109" s="856"/>
    </row>
    <row r="110" spans="1:8" ht="25.5" customHeight="1">
      <c r="A110" s="911"/>
      <c r="B110" s="912"/>
      <c r="C110" s="912"/>
      <c r="D110" s="912"/>
      <c r="E110" s="913"/>
    </row>
    <row r="111" spans="1:8">
      <c r="A111" s="914"/>
      <c r="B111" s="915"/>
      <c r="C111" s="915"/>
      <c r="D111" s="915"/>
      <c r="E111" s="916"/>
    </row>
    <row r="112" spans="1:8">
      <c r="A112" s="914"/>
      <c r="B112" s="915"/>
      <c r="C112" s="915"/>
      <c r="D112" s="915"/>
      <c r="E112" s="916"/>
    </row>
    <row r="113" spans="1:5">
      <c r="A113" s="914"/>
      <c r="B113" s="915"/>
      <c r="C113" s="915"/>
      <c r="D113" s="915"/>
      <c r="E113" s="916"/>
    </row>
    <row r="114" spans="1:5" ht="22.5" customHeight="1">
      <c r="A114" s="900" t="s">
        <v>390</v>
      </c>
      <c r="B114" s="900"/>
      <c r="C114" s="900"/>
      <c r="D114" s="900"/>
      <c r="E114" s="900"/>
    </row>
    <row r="115" spans="1:5">
      <c r="A115" s="856"/>
      <c r="B115" s="856"/>
      <c r="C115" s="856"/>
      <c r="D115" s="856"/>
      <c r="E115" s="856"/>
    </row>
    <row r="116" spans="1:5" ht="15" customHeight="1">
      <c r="A116" s="901"/>
      <c r="B116" s="902"/>
      <c r="C116" s="902"/>
      <c r="D116" s="902"/>
      <c r="E116" s="903"/>
    </row>
    <row r="117" spans="1:5" ht="15" customHeight="1">
      <c r="A117" s="904"/>
      <c r="B117" s="905"/>
      <c r="C117" s="905"/>
      <c r="D117" s="905"/>
      <c r="E117" s="906"/>
    </row>
    <row r="118" spans="1:5" ht="14.25" customHeight="1">
      <c r="A118" s="904"/>
      <c r="B118" s="905"/>
      <c r="C118" s="905"/>
      <c r="D118" s="905"/>
      <c r="E118" s="906"/>
    </row>
    <row r="119" spans="1:5" ht="15" customHeight="1">
      <c r="A119" s="904"/>
      <c r="B119" s="905"/>
      <c r="C119" s="905"/>
      <c r="D119" s="905"/>
      <c r="E119" s="906"/>
    </row>
    <row r="120" spans="1:5">
      <c r="A120" s="907"/>
      <c r="B120" s="908"/>
      <c r="C120" s="908"/>
      <c r="D120" s="908"/>
      <c r="E120" s="909"/>
    </row>
    <row r="121" spans="1:5" ht="38.25" customHeight="1">
      <c r="A121" s="898" t="s">
        <v>391</v>
      </c>
      <c r="B121" s="898"/>
      <c r="C121" s="898"/>
      <c r="D121" s="898"/>
      <c r="E121" s="898"/>
    </row>
    <row r="122" spans="1:5" ht="15" customHeight="1">
      <c r="A122" s="911"/>
      <c r="B122" s="912"/>
      <c r="C122" s="912"/>
      <c r="D122" s="912"/>
      <c r="E122" s="913"/>
    </row>
    <row r="123" spans="1:5" ht="15" customHeight="1">
      <c r="A123" s="914"/>
      <c r="B123" s="915"/>
      <c r="C123" s="915"/>
      <c r="D123" s="915"/>
      <c r="E123" s="916"/>
    </row>
    <row r="124" spans="1:5" ht="15" customHeight="1">
      <c r="A124" s="914"/>
      <c r="B124" s="915"/>
      <c r="C124" s="915"/>
      <c r="D124" s="915"/>
      <c r="E124" s="916"/>
    </row>
    <row r="125" spans="1:5" ht="19.5" customHeight="1">
      <c r="A125" s="914"/>
      <c r="B125" s="915"/>
      <c r="C125" s="915"/>
      <c r="D125" s="915"/>
      <c r="E125" s="916"/>
    </row>
    <row r="126" spans="1:5">
      <c r="A126" s="938"/>
      <c r="B126" s="944"/>
      <c r="C126" s="944"/>
      <c r="D126" s="944"/>
      <c r="E126" s="945"/>
    </row>
    <row r="127" spans="1:5" ht="21.75" customHeight="1">
      <c r="A127" s="891" t="s">
        <v>6</v>
      </c>
      <c r="B127" s="891"/>
      <c r="C127" s="891"/>
      <c r="D127" s="891"/>
      <c r="E127" s="891"/>
    </row>
    <row r="128" spans="1:5" ht="21.75" customHeight="1">
      <c r="A128" s="892"/>
      <c r="B128" s="892"/>
      <c r="C128" s="892"/>
      <c r="D128" s="892"/>
      <c r="E128" s="892"/>
    </row>
    <row r="129" spans="1:5">
      <c r="A129" s="911"/>
      <c r="B129" s="912"/>
      <c r="C129" s="912"/>
      <c r="D129" s="912"/>
      <c r="E129" s="913"/>
    </row>
    <row r="130" spans="1:5">
      <c r="A130" s="914"/>
      <c r="B130" s="915"/>
      <c r="C130" s="915"/>
      <c r="D130" s="915"/>
      <c r="E130" s="916"/>
    </row>
    <row r="131" spans="1:5">
      <c r="A131" s="938"/>
      <c r="B131" s="944"/>
      <c r="C131" s="944"/>
      <c r="D131" s="944"/>
      <c r="E131" s="945"/>
    </row>
    <row r="132" spans="1:5" ht="18.75" customHeight="1">
      <c r="A132" s="781"/>
      <c r="B132" s="782"/>
      <c r="C132" s="782"/>
      <c r="D132" s="782"/>
      <c r="E132" s="782"/>
    </row>
    <row r="133" spans="1:5" ht="18.75" customHeight="1">
      <c r="A133" s="890" t="s">
        <v>5</v>
      </c>
      <c r="B133" s="890"/>
      <c r="C133" s="890"/>
      <c r="D133" s="890"/>
      <c r="E133" s="890"/>
    </row>
    <row r="134" spans="1:5">
      <c r="A134" s="946" t="s">
        <v>432</v>
      </c>
      <c r="B134" s="947"/>
      <c r="C134" s="947"/>
      <c r="D134" s="947"/>
      <c r="E134" s="948"/>
    </row>
    <row r="135" spans="1:5" ht="78.75" customHeight="1">
      <c r="A135" s="893" t="s">
        <v>452</v>
      </c>
      <c r="B135" s="894"/>
      <c r="C135" s="894"/>
      <c r="D135" s="894"/>
      <c r="E135" s="895"/>
    </row>
    <row r="136" spans="1:5" ht="42" customHeight="1">
      <c r="A136" s="930" t="s">
        <v>498</v>
      </c>
      <c r="B136" s="931"/>
      <c r="C136" s="931"/>
      <c r="D136" s="931"/>
      <c r="E136" s="932"/>
    </row>
    <row r="137" spans="1:5" ht="36" customHeight="1">
      <c r="A137" s="931" t="s">
        <v>453</v>
      </c>
      <c r="B137" s="931"/>
      <c r="C137" s="931"/>
      <c r="D137" s="931"/>
      <c r="E137" s="932"/>
    </row>
    <row r="138" spans="1:5" ht="63" customHeight="1" thickBot="1">
      <c r="A138" s="935" t="s">
        <v>4</v>
      </c>
      <c r="B138" s="936"/>
      <c r="C138" s="936"/>
      <c r="D138" s="936"/>
      <c r="E138" s="937"/>
    </row>
    <row r="139" spans="1:5" ht="42.75" customHeight="1" thickBot="1">
      <c r="A139" s="783" t="s">
        <v>3</v>
      </c>
      <c r="B139" s="784" t="s">
        <v>2</v>
      </c>
      <c r="C139" s="784" t="s">
        <v>1</v>
      </c>
      <c r="D139" s="940" t="s">
        <v>0</v>
      </c>
      <c r="E139" s="941"/>
    </row>
    <row r="140" spans="1:5" ht="42" customHeight="1">
      <c r="A140" s="785">
        <f t="shared" ref="A140:C142" si="2">B35</f>
        <v>0</v>
      </c>
      <c r="B140" s="786">
        <f t="shared" si="2"/>
        <v>0</v>
      </c>
      <c r="C140" s="786">
        <f t="shared" si="2"/>
        <v>0</v>
      </c>
      <c r="D140" s="938"/>
      <c r="E140" s="939"/>
    </row>
    <row r="141" spans="1:5" ht="42" customHeight="1">
      <c r="A141" s="787">
        <f t="shared" si="2"/>
        <v>0</v>
      </c>
      <c r="B141" s="788">
        <f t="shared" si="2"/>
        <v>0</v>
      </c>
      <c r="C141" s="788">
        <f t="shared" si="2"/>
        <v>0</v>
      </c>
      <c r="D141" s="926"/>
      <c r="E141" s="927"/>
    </row>
    <row r="142" spans="1:5" ht="42" customHeight="1" thickBot="1">
      <c r="A142" s="789">
        <f t="shared" si="2"/>
        <v>0</v>
      </c>
      <c r="B142" s="790">
        <f t="shared" si="2"/>
        <v>0</v>
      </c>
      <c r="C142" s="790">
        <f t="shared" si="2"/>
        <v>0</v>
      </c>
      <c r="D142" s="933"/>
      <c r="E142" s="934"/>
    </row>
    <row r="143" spans="1:5" ht="30" customHeight="1">
      <c r="A143" s="928" t="s">
        <v>430</v>
      </c>
      <c r="B143" s="928"/>
      <c r="C143" s="928"/>
      <c r="D143" s="928"/>
      <c r="E143" s="928"/>
    </row>
    <row r="144" spans="1:5" ht="17.25" customHeight="1">
      <c r="A144" s="929"/>
      <c r="B144" s="929"/>
      <c r="C144" s="929"/>
      <c r="D144" s="929"/>
      <c r="E144" s="929"/>
    </row>
    <row r="145" ht="18.75" customHeight="1"/>
    <row r="146" ht="18.75" customHeight="1"/>
    <row r="147" ht="18.75" customHeight="1"/>
    <row r="148" ht="18.75" customHeight="1"/>
    <row r="149" ht="18.75" customHeight="1"/>
    <row r="150" ht="18.75" customHeight="1"/>
    <row r="151" ht="18.75" customHeight="1"/>
    <row r="152" ht="18.75" customHeight="1"/>
    <row r="153" ht="18.75" customHeight="1"/>
    <row r="154" ht="18.75" customHeight="1"/>
    <row r="155" ht="18.75" customHeight="1"/>
    <row r="156" ht="18.75" customHeight="1"/>
    <row r="157" ht="15.75" customHeight="1"/>
    <row r="158" ht="20.25" customHeight="1"/>
    <row r="159" ht="15.75" customHeight="1"/>
    <row r="160" ht="6" customHeight="1"/>
    <row r="161" ht="15" customHeight="1"/>
  </sheetData>
  <sheetProtection formatCells="0" formatColumns="0" formatRows="0" insertRows="0" deleteColumns="0" deleteRows="0"/>
  <dataConsolidate/>
  <customSheetViews>
    <customSheetView guid="{2CDF66C1-2E14-433D-A856-BB9EBDF6AFE8}" scale="70" showPageBreaks="1" showGridLines="0" fitToPage="1" printArea="1" hiddenRows="1" view="pageBreakPreview">
      <selection activeCell="A27" sqref="A27"/>
      <rowBreaks count="4" manualBreakCount="4">
        <brk id="59" max="4" man="1"/>
        <brk id="93" max="4" man="1"/>
        <brk id="125" max="4" man="1"/>
        <brk id="140" max="4" man="1"/>
      </rowBreaks>
      <pageMargins left="0.74803149606299213" right="0.59055118110236227" top="0.78740157480314965" bottom="0.59055118110236227" header="0.59055118110236227" footer="0.39370078740157483"/>
      <printOptions horizontalCentered="1"/>
      <pageSetup paperSize="9" scale="59" fitToHeight="0" orientation="portrait" r:id="rId1"/>
      <headerFooter alignWithMargins="0">
        <oddHeader>Strona &amp;P</oddHeader>
        <oddFooter>&amp;C&amp;"-,Pogrubiony"&amp;K00-024MINISTERSTWO SPORTU I TURYSTYKI - DEPARTAMENT SPORTU WYCZYNOWEGO</oddFooter>
      </headerFooter>
    </customSheetView>
  </customSheetViews>
  <mergeCells count="95">
    <mergeCell ref="D2:E2"/>
    <mergeCell ref="A17:E20"/>
    <mergeCell ref="A21:E21"/>
    <mergeCell ref="A8:E8"/>
    <mergeCell ref="A9:E9"/>
    <mergeCell ref="A11:E11"/>
    <mergeCell ref="A12:E12"/>
    <mergeCell ref="A15:E15"/>
    <mergeCell ref="A13:E13"/>
    <mergeCell ref="A16:E16"/>
    <mergeCell ref="D1:E1"/>
    <mergeCell ref="A65:E65"/>
    <mergeCell ref="A7:E7"/>
    <mergeCell ref="A49:A50"/>
    <mergeCell ref="D36:E36"/>
    <mergeCell ref="D45:E45"/>
    <mergeCell ref="D41:E41"/>
    <mergeCell ref="A38:E38"/>
    <mergeCell ref="D35:E35"/>
    <mergeCell ref="D39:E39"/>
    <mergeCell ref="D44:E44"/>
    <mergeCell ref="D26:E26"/>
    <mergeCell ref="A22:E22"/>
    <mergeCell ref="B23:E23"/>
    <mergeCell ref="D24:E24"/>
    <mergeCell ref="A14:E14"/>
    <mergeCell ref="A32:E33"/>
    <mergeCell ref="A28:E28"/>
    <mergeCell ref="D42:E42"/>
    <mergeCell ref="D40:E40"/>
    <mergeCell ref="D37:E37"/>
    <mergeCell ref="A30:E31"/>
    <mergeCell ref="A29:E29"/>
    <mergeCell ref="D25:E25"/>
    <mergeCell ref="D27:E27"/>
    <mergeCell ref="D141:E141"/>
    <mergeCell ref="A143:E144"/>
    <mergeCell ref="A136:E136"/>
    <mergeCell ref="D142:E142"/>
    <mergeCell ref="A138:E138"/>
    <mergeCell ref="D140:E140"/>
    <mergeCell ref="D139:E139"/>
    <mergeCell ref="A51:E53"/>
    <mergeCell ref="D46:E46"/>
    <mergeCell ref="A122:E126"/>
    <mergeCell ref="A129:E131"/>
    <mergeCell ref="A137:E137"/>
    <mergeCell ref="A134:E134"/>
    <mergeCell ref="D34:E34"/>
    <mergeCell ref="A133:E133"/>
    <mergeCell ref="A127:E128"/>
    <mergeCell ref="A135:E135"/>
    <mergeCell ref="D96:E96"/>
    <mergeCell ref="A97:E97"/>
    <mergeCell ref="A121:E121"/>
    <mergeCell ref="A107:B107"/>
    <mergeCell ref="A108:E109"/>
    <mergeCell ref="A116:E120"/>
    <mergeCell ref="B105:B106"/>
    <mergeCell ref="D104:E104"/>
    <mergeCell ref="A110:E113"/>
    <mergeCell ref="D107:E107"/>
    <mergeCell ref="A114:E115"/>
    <mergeCell ref="D105:E106"/>
    <mergeCell ref="A105:A106"/>
    <mergeCell ref="A67:E81"/>
    <mergeCell ref="E99:E100"/>
    <mergeCell ref="D98:E98"/>
    <mergeCell ref="D92:E92"/>
    <mergeCell ref="A100:A104"/>
    <mergeCell ref="C82:E84"/>
    <mergeCell ref="D103:E103"/>
    <mergeCell ref="A91:E91"/>
    <mergeCell ref="A96:C96"/>
    <mergeCell ref="D94:E94"/>
    <mergeCell ref="D101:E101"/>
    <mergeCell ref="D93:E93"/>
    <mergeCell ref="D95:E95"/>
    <mergeCell ref="D102:E102"/>
    <mergeCell ref="C105:C106"/>
    <mergeCell ref="D43:E43"/>
    <mergeCell ref="B49:B50"/>
    <mergeCell ref="C64:E64"/>
    <mergeCell ref="C62:E62"/>
    <mergeCell ref="D56:E56"/>
    <mergeCell ref="C61:E61"/>
    <mergeCell ref="A58:E60"/>
    <mergeCell ref="C63:E63"/>
    <mergeCell ref="C49:E50"/>
    <mergeCell ref="D57:E57"/>
    <mergeCell ref="D55:E55"/>
    <mergeCell ref="A47:E47"/>
    <mergeCell ref="C48:E48"/>
    <mergeCell ref="D54:E54"/>
    <mergeCell ref="A66:E66"/>
  </mergeCells>
  <conditionalFormatting sqref="A140:C142 D105:E106">
    <cfRule type="cellIs" dxfId="13" priority="1" stopIfTrue="1" operator="lessThanOrEqual">
      <formula>0</formula>
    </cfRule>
  </conditionalFormatting>
  <conditionalFormatting sqref="B41">
    <cfRule type="cellIs" priority="2" stopIfTrue="1" operator="equal">
      <formula>$H$39</formula>
    </cfRule>
  </conditionalFormatting>
  <dataValidations xWindow="750" yWindow="347" count="30">
    <dataValidation type="list" allowBlank="1" showInputMessage="1" showErrorMessage="1" prompt="wybierz z listy rozwijanej" sqref="B65570 B41 IX41 ST41 ACP41 AML41 AWH41 BGD41 BPZ41 BZV41 CJR41 CTN41 DDJ41 DNF41 DXB41 EGX41 EQT41 FAP41 FKL41 FUH41 GED41 GNZ41 GXV41 HHR41 HRN41 IBJ41 ILF41 IVB41 JEX41 JOT41 JYP41 KIL41 KSH41 LCD41 LLZ41 LVV41 MFR41 MPN41 MZJ41 NJF41 NTB41 OCX41 OMT41 OWP41 PGL41 PQH41 QAD41 QJZ41 QTV41 RDR41 RNN41 RXJ41 SHF41 SRB41 TAX41 TKT41 TUP41 UEL41 UOH41 UYD41 VHZ41 VRV41 WBR41 WLN41 WVJ41 IX65570 ST65570 ACP65570 AML65570 AWH65570 BGD65570 BPZ65570 BZV65570 CJR65570 CTN65570 DDJ65570 DNF65570 DXB65570 EGX65570 EQT65570 FAP65570 FKL65570 FUH65570 GED65570 GNZ65570 GXV65570 HHR65570 HRN65570 IBJ65570 ILF65570 IVB65570 JEX65570 JOT65570 JYP65570 KIL65570 KSH65570 LCD65570 LLZ65570 LVV65570 MFR65570 MPN65570 MZJ65570 NJF65570 NTB65570 OCX65570 OMT65570 OWP65570 PGL65570 PQH65570 QAD65570 QJZ65570 QTV65570 RDR65570 RNN65570 RXJ65570 SHF65570 SRB65570 TAX65570 TKT65570 TUP65570 UEL65570 UOH65570 UYD65570 VHZ65570 VRV65570 WBR65570 WLN65570 WVJ65570 B131106 IX131106 ST131106 ACP131106 AML131106 AWH131106 BGD131106 BPZ131106 BZV131106 CJR131106 CTN131106 DDJ131106 DNF131106 DXB131106 EGX131106 EQT131106 FAP131106 FKL131106 FUH131106 GED131106 GNZ131106 GXV131106 HHR131106 HRN131106 IBJ131106 ILF131106 IVB131106 JEX131106 JOT131106 JYP131106 KIL131106 KSH131106 LCD131106 LLZ131106 LVV131106 MFR131106 MPN131106 MZJ131106 NJF131106 NTB131106 OCX131106 OMT131106 OWP131106 PGL131106 PQH131106 QAD131106 QJZ131106 QTV131106 RDR131106 RNN131106 RXJ131106 SHF131106 SRB131106 TAX131106 TKT131106 TUP131106 UEL131106 UOH131106 UYD131106 VHZ131106 VRV131106 WBR131106 WLN131106 WVJ131106 B196642 IX196642 ST196642 ACP196642 AML196642 AWH196642 BGD196642 BPZ196642 BZV196642 CJR196642 CTN196642 DDJ196642 DNF196642 DXB196642 EGX196642 EQT196642 FAP196642 FKL196642 FUH196642 GED196642 GNZ196642 GXV196642 HHR196642 HRN196642 IBJ196642 ILF196642 IVB196642 JEX196642 JOT196642 JYP196642 KIL196642 KSH196642 LCD196642 LLZ196642 LVV196642 MFR196642 MPN196642 MZJ196642 NJF196642 NTB196642 OCX196642 OMT196642 OWP196642 PGL196642 PQH196642 QAD196642 QJZ196642 QTV196642 RDR196642 RNN196642 RXJ196642 SHF196642 SRB196642 TAX196642 TKT196642 TUP196642 UEL196642 UOH196642 UYD196642 VHZ196642 VRV196642 WBR196642 WLN196642 WVJ196642 B262178 IX262178 ST262178 ACP262178 AML262178 AWH262178 BGD262178 BPZ262178 BZV262178 CJR262178 CTN262178 DDJ262178 DNF262178 DXB262178 EGX262178 EQT262178 FAP262178 FKL262178 FUH262178 GED262178 GNZ262178 GXV262178 HHR262178 HRN262178 IBJ262178 ILF262178 IVB262178 JEX262178 JOT262178 JYP262178 KIL262178 KSH262178 LCD262178 LLZ262178 LVV262178 MFR262178 MPN262178 MZJ262178 NJF262178 NTB262178 OCX262178 OMT262178 OWP262178 PGL262178 PQH262178 QAD262178 QJZ262178 QTV262178 RDR262178 RNN262178 RXJ262178 SHF262178 SRB262178 TAX262178 TKT262178 TUP262178 UEL262178 UOH262178 UYD262178 VHZ262178 VRV262178 WBR262178 WLN262178 WVJ262178 B327714 IX327714 ST327714 ACP327714 AML327714 AWH327714 BGD327714 BPZ327714 BZV327714 CJR327714 CTN327714 DDJ327714 DNF327714 DXB327714 EGX327714 EQT327714 FAP327714 FKL327714 FUH327714 GED327714 GNZ327714 GXV327714 HHR327714 HRN327714 IBJ327714 ILF327714 IVB327714 JEX327714 JOT327714 JYP327714 KIL327714 KSH327714 LCD327714 LLZ327714 LVV327714 MFR327714 MPN327714 MZJ327714 NJF327714 NTB327714 OCX327714 OMT327714 OWP327714 PGL327714 PQH327714 QAD327714 QJZ327714 QTV327714 RDR327714 RNN327714 RXJ327714 SHF327714 SRB327714 TAX327714 TKT327714 TUP327714 UEL327714 UOH327714 UYD327714 VHZ327714 VRV327714 WBR327714 WLN327714 WVJ327714 B393250 IX393250 ST393250 ACP393250 AML393250 AWH393250 BGD393250 BPZ393250 BZV393250 CJR393250 CTN393250 DDJ393250 DNF393250 DXB393250 EGX393250 EQT393250 FAP393250 FKL393250 FUH393250 GED393250 GNZ393250 GXV393250 HHR393250 HRN393250 IBJ393250 ILF393250 IVB393250 JEX393250 JOT393250 JYP393250 KIL393250 KSH393250 LCD393250 LLZ393250 LVV393250 MFR393250 MPN393250 MZJ393250 NJF393250 NTB393250 OCX393250 OMT393250 OWP393250 PGL393250 PQH393250 QAD393250 QJZ393250 QTV393250 RDR393250 RNN393250 RXJ393250 SHF393250 SRB393250 TAX393250 TKT393250 TUP393250 UEL393250 UOH393250 UYD393250 VHZ393250 VRV393250 WBR393250 WLN393250 WVJ393250 B458786 IX458786 ST458786 ACP458786 AML458786 AWH458786 BGD458786 BPZ458786 BZV458786 CJR458786 CTN458786 DDJ458786 DNF458786 DXB458786 EGX458786 EQT458786 FAP458786 FKL458786 FUH458786 GED458786 GNZ458786 GXV458786 HHR458786 HRN458786 IBJ458786 ILF458786 IVB458786 JEX458786 JOT458786 JYP458786 KIL458786 KSH458786 LCD458786 LLZ458786 LVV458786 MFR458786 MPN458786 MZJ458786 NJF458786 NTB458786 OCX458786 OMT458786 OWP458786 PGL458786 PQH458786 QAD458786 QJZ458786 QTV458786 RDR458786 RNN458786 RXJ458786 SHF458786 SRB458786 TAX458786 TKT458786 TUP458786 UEL458786 UOH458786 UYD458786 VHZ458786 VRV458786 WBR458786 WLN458786 WVJ458786 B524322 IX524322 ST524322 ACP524322 AML524322 AWH524322 BGD524322 BPZ524322 BZV524322 CJR524322 CTN524322 DDJ524322 DNF524322 DXB524322 EGX524322 EQT524322 FAP524322 FKL524322 FUH524322 GED524322 GNZ524322 GXV524322 HHR524322 HRN524322 IBJ524322 ILF524322 IVB524322 JEX524322 JOT524322 JYP524322 KIL524322 KSH524322 LCD524322 LLZ524322 LVV524322 MFR524322 MPN524322 MZJ524322 NJF524322 NTB524322 OCX524322 OMT524322 OWP524322 PGL524322 PQH524322 QAD524322 QJZ524322 QTV524322 RDR524322 RNN524322 RXJ524322 SHF524322 SRB524322 TAX524322 TKT524322 TUP524322 UEL524322 UOH524322 UYD524322 VHZ524322 VRV524322 WBR524322 WLN524322 WVJ524322 B589858 IX589858 ST589858 ACP589858 AML589858 AWH589858 BGD589858 BPZ589858 BZV589858 CJR589858 CTN589858 DDJ589858 DNF589858 DXB589858 EGX589858 EQT589858 FAP589858 FKL589858 FUH589858 GED589858 GNZ589858 GXV589858 HHR589858 HRN589858 IBJ589858 ILF589858 IVB589858 JEX589858 JOT589858 JYP589858 KIL589858 KSH589858 LCD589858 LLZ589858 LVV589858 MFR589858 MPN589858 MZJ589858 NJF589858 NTB589858 OCX589858 OMT589858 OWP589858 PGL589858 PQH589858 QAD589858 QJZ589858 QTV589858 RDR589858 RNN589858 RXJ589858 SHF589858 SRB589858 TAX589858 TKT589858 TUP589858 UEL589858 UOH589858 UYD589858 VHZ589858 VRV589858 WBR589858 WLN589858 WVJ589858 B655394 IX655394 ST655394 ACP655394 AML655394 AWH655394 BGD655394 BPZ655394 BZV655394 CJR655394 CTN655394 DDJ655394 DNF655394 DXB655394 EGX655394 EQT655394 FAP655394 FKL655394 FUH655394 GED655394 GNZ655394 GXV655394 HHR655394 HRN655394 IBJ655394 ILF655394 IVB655394 JEX655394 JOT655394 JYP655394 KIL655394 KSH655394 LCD655394 LLZ655394 LVV655394 MFR655394 MPN655394 MZJ655394 NJF655394 NTB655394 OCX655394 OMT655394 OWP655394 PGL655394 PQH655394 QAD655394 QJZ655394 QTV655394 RDR655394 RNN655394 RXJ655394 SHF655394 SRB655394 TAX655394 TKT655394 TUP655394 UEL655394 UOH655394 UYD655394 VHZ655394 VRV655394 WBR655394 WLN655394 WVJ655394 B720930 IX720930 ST720930 ACP720930 AML720930 AWH720930 BGD720930 BPZ720930 BZV720930 CJR720930 CTN720930 DDJ720930 DNF720930 DXB720930 EGX720930 EQT720930 FAP720930 FKL720930 FUH720930 GED720930 GNZ720930 GXV720930 HHR720930 HRN720930 IBJ720930 ILF720930 IVB720930 JEX720930 JOT720930 JYP720930 KIL720930 KSH720930 LCD720930 LLZ720930 LVV720930 MFR720930 MPN720930 MZJ720930 NJF720930 NTB720930 OCX720930 OMT720930 OWP720930 PGL720930 PQH720930 QAD720930 QJZ720930 QTV720930 RDR720930 RNN720930 RXJ720930 SHF720930 SRB720930 TAX720930 TKT720930 TUP720930 UEL720930 UOH720930 UYD720930 VHZ720930 VRV720930 WBR720930 WLN720930 WVJ720930 B786466 IX786466 ST786466 ACP786466 AML786466 AWH786466 BGD786466 BPZ786466 BZV786466 CJR786466 CTN786466 DDJ786466 DNF786466 DXB786466 EGX786466 EQT786466 FAP786466 FKL786466 FUH786466 GED786466 GNZ786466 GXV786466 HHR786466 HRN786466 IBJ786466 ILF786466 IVB786466 JEX786466 JOT786466 JYP786466 KIL786466 KSH786466 LCD786466 LLZ786466 LVV786466 MFR786466 MPN786466 MZJ786466 NJF786466 NTB786466 OCX786466 OMT786466 OWP786466 PGL786466 PQH786466 QAD786466 QJZ786466 QTV786466 RDR786466 RNN786466 RXJ786466 SHF786466 SRB786466 TAX786466 TKT786466 TUP786466 UEL786466 UOH786466 UYD786466 VHZ786466 VRV786466 WBR786466 WLN786466 WVJ786466 B852002 IX852002 ST852002 ACP852002 AML852002 AWH852002 BGD852002 BPZ852002 BZV852002 CJR852002 CTN852002 DDJ852002 DNF852002 DXB852002 EGX852002 EQT852002 FAP852002 FKL852002 FUH852002 GED852002 GNZ852002 GXV852002 HHR852002 HRN852002 IBJ852002 ILF852002 IVB852002 JEX852002 JOT852002 JYP852002 KIL852002 KSH852002 LCD852002 LLZ852002 LVV852002 MFR852002 MPN852002 MZJ852002 NJF852002 NTB852002 OCX852002 OMT852002 OWP852002 PGL852002 PQH852002 QAD852002 QJZ852002 QTV852002 RDR852002 RNN852002 RXJ852002 SHF852002 SRB852002 TAX852002 TKT852002 TUP852002 UEL852002 UOH852002 UYD852002 VHZ852002 VRV852002 WBR852002 WLN852002 WVJ852002 B917538 IX917538 ST917538 ACP917538 AML917538 AWH917538 BGD917538 BPZ917538 BZV917538 CJR917538 CTN917538 DDJ917538 DNF917538 DXB917538 EGX917538 EQT917538 FAP917538 FKL917538 FUH917538 GED917538 GNZ917538 GXV917538 HHR917538 HRN917538 IBJ917538 ILF917538 IVB917538 JEX917538 JOT917538 JYP917538 KIL917538 KSH917538 LCD917538 LLZ917538 LVV917538 MFR917538 MPN917538 MZJ917538 NJF917538 NTB917538 OCX917538 OMT917538 OWP917538 PGL917538 PQH917538 QAD917538 QJZ917538 QTV917538 RDR917538 RNN917538 RXJ917538 SHF917538 SRB917538 TAX917538 TKT917538 TUP917538 UEL917538 UOH917538 UYD917538 VHZ917538 VRV917538 WBR917538 WLN917538 WVJ917538 B983074 IX983074 ST983074 ACP983074 AML983074 AWH983074 BGD983074 BPZ983074 BZV983074 CJR983074 CTN983074 DDJ983074 DNF983074 DXB983074 EGX983074 EQT983074 FAP983074 FKL983074 FUH983074 GED983074 GNZ983074 GXV983074 HHR983074 HRN983074 IBJ983074 ILF983074 IVB983074 JEX983074 JOT983074 JYP983074 KIL983074 KSH983074 LCD983074 LLZ983074 LVV983074 MFR983074 MPN983074 MZJ983074 NJF983074 NTB983074 OCX983074 OMT983074 OWP983074 PGL983074 PQH983074 QAD983074 QJZ983074 QTV983074 RDR983074 RNN983074 RXJ983074 SHF983074 SRB983074 TAX983074 TKT983074 TUP983074 UEL983074 UOH983074 UYD983074 VHZ983074 VRV983074 WBR983074 WLN983074 WVJ983074">
      <formula1>$H$38:$H$52</formula1>
    </dataValidation>
    <dataValidation type="decimal" errorStyle="warning" operator="greaterThanOrEqual" allowBlank="1" showInputMessage="1" showErrorMessage="1" errorTitle="uwaga" error="wpisz poprawnie kwotę" promptTitle="wpisz kwotę " prompt="kosztów realizacji zadania" sqref="WVK983130:WVK983137 IY99:IY106 SU99:SU106 ACQ99:ACQ106 AMM99:AMM106 AWI99:AWI106 BGE99:BGE106 BQA99:BQA106 BZW99:BZW106 CJS99:CJS106 CTO99:CTO106 DDK99:DDK106 DNG99:DNG106 DXC99:DXC106 EGY99:EGY106 EQU99:EQU106 FAQ99:FAQ106 FKM99:FKM106 FUI99:FUI106 GEE99:GEE106 GOA99:GOA106 GXW99:GXW106 HHS99:HHS106 HRO99:HRO106 IBK99:IBK106 ILG99:ILG106 IVC99:IVC106 JEY99:JEY106 JOU99:JOU106 JYQ99:JYQ106 KIM99:KIM106 KSI99:KSI106 LCE99:LCE106 LMA99:LMA106 LVW99:LVW106 MFS99:MFS106 MPO99:MPO106 MZK99:MZK106 NJG99:NJG106 NTC99:NTC106 OCY99:OCY106 OMU99:OMU106 OWQ99:OWQ106 PGM99:PGM106 PQI99:PQI106 QAE99:QAE106 QKA99:QKA106 QTW99:QTW106 RDS99:RDS106 RNO99:RNO106 RXK99:RXK106 SHG99:SHG106 SRC99:SRC106 TAY99:TAY106 TKU99:TKU106 TUQ99:TUQ106 UEM99:UEM106 UOI99:UOI106 UYE99:UYE106 VIA99:VIA106 VRW99:VRW106 WBS99:WBS106 WLO99:WLO106 WVK99:WVK106 C65626:C65633 IY65626:IY65633 SU65626:SU65633 ACQ65626:ACQ65633 AMM65626:AMM65633 AWI65626:AWI65633 BGE65626:BGE65633 BQA65626:BQA65633 BZW65626:BZW65633 CJS65626:CJS65633 CTO65626:CTO65633 DDK65626:DDK65633 DNG65626:DNG65633 DXC65626:DXC65633 EGY65626:EGY65633 EQU65626:EQU65633 FAQ65626:FAQ65633 FKM65626:FKM65633 FUI65626:FUI65633 GEE65626:GEE65633 GOA65626:GOA65633 GXW65626:GXW65633 HHS65626:HHS65633 HRO65626:HRO65633 IBK65626:IBK65633 ILG65626:ILG65633 IVC65626:IVC65633 JEY65626:JEY65633 JOU65626:JOU65633 JYQ65626:JYQ65633 KIM65626:KIM65633 KSI65626:KSI65633 LCE65626:LCE65633 LMA65626:LMA65633 LVW65626:LVW65633 MFS65626:MFS65633 MPO65626:MPO65633 MZK65626:MZK65633 NJG65626:NJG65633 NTC65626:NTC65633 OCY65626:OCY65633 OMU65626:OMU65633 OWQ65626:OWQ65633 PGM65626:PGM65633 PQI65626:PQI65633 QAE65626:QAE65633 QKA65626:QKA65633 QTW65626:QTW65633 RDS65626:RDS65633 RNO65626:RNO65633 RXK65626:RXK65633 SHG65626:SHG65633 SRC65626:SRC65633 TAY65626:TAY65633 TKU65626:TKU65633 TUQ65626:TUQ65633 UEM65626:UEM65633 UOI65626:UOI65633 UYE65626:UYE65633 VIA65626:VIA65633 VRW65626:VRW65633 WBS65626:WBS65633 WLO65626:WLO65633 WVK65626:WVK65633 C131162:C131169 IY131162:IY131169 SU131162:SU131169 ACQ131162:ACQ131169 AMM131162:AMM131169 AWI131162:AWI131169 BGE131162:BGE131169 BQA131162:BQA131169 BZW131162:BZW131169 CJS131162:CJS131169 CTO131162:CTO131169 DDK131162:DDK131169 DNG131162:DNG131169 DXC131162:DXC131169 EGY131162:EGY131169 EQU131162:EQU131169 FAQ131162:FAQ131169 FKM131162:FKM131169 FUI131162:FUI131169 GEE131162:GEE131169 GOA131162:GOA131169 GXW131162:GXW131169 HHS131162:HHS131169 HRO131162:HRO131169 IBK131162:IBK131169 ILG131162:ILG131169 IVC131162:IVC131169 JEY131162:JEY131169 JOU131162:JOU131169 JYQ131162:JYQ131169 KIM131162:KIM131169 KSI131162:KSI131169 LCE131162:LCE131169 LMA131162:LMA131169 LVW131162:LVW131169 MFS131162:MFS131169 MPO131162:MPO131169 MZK131162:MZK131169 NJG131162:NJG131169 NTC131162:NTC131169 OCY131162:OCY131169 OMU131162:OMU131169 OWQ131162:OWQ131169 PGM131162:PGM131169 PQI131162:PQI131169 QAE131162:QAE131169 QKA131162:QKA131169 QTW131162:QTW131169 RDS131162:RDS131169 RNO131162:RNO131169 RXK131162:RXK131169 SHG131162:SHG131169 SRC131162:SRC131169 TAY131162:TAY131169 TKU131162:TKU131169 TUQ131162:TUQ131169 UEM131162:UEM131169 UOI131162:UOI131169 UYE131162:UYE131169 VIA131162:VIA131169 VRW131162:VRW131169 WBS131162:WBS131169 WLO131162:WLO131169 WVK131162:WVK131169 C196698:C196705 IY196698:IY196705 SU196698:SU196705 ACQ196698:ACQ196705 AMM196698:AMM196705 AWI196698:AWI196705 BGE196698:BGE196705 BQA196698:BQA196705 BZW196698:BZW196705 CJS196698:CJS196705 CTO196698:CTO196705 DDK196698:DDK196705 DNG196698:DNG196705 DXC196698:DXC196705 EGY196698:EGY196705 EQU196698:EQU196705 FAQ196698:FAQ196705 FKM196698:FKM196705 FUI196698:FUI196705 GEE196698:GEE196705 GOA196698:GOA196705 GXW196698:GXW196705 HHS196698:HHS196705 HRO196698:HRO196705 IBK196698:IBK196705 ILG196698:ILG196705 IVC196698:IVC196705 JEY196698:JEY196705 JOU196698:JOU196705 JYQ196698:JYQ196705 KIM196698:KIM196705 KSI196698:KSI196705 LCE196698:LCE196705 LMA196698:LMA196705 LVW196698:LVW196705 MFS196698:MFS196705 MPO196698:MPO196705 MZK196698:MZK196705 NJG196698:NJG196705 NTC196698:NTC196705 OCY196698:OCY196705 OMU196698:OMU196705 OWQ196698:OWQ196705 PGM196698:PGM196705 PQI196698:PQI196705 QAE196698:QAE196705 QKA196698:QKA196705 QTW196698:QTW196705 RDS196698:RDS196705 RNO196698:RNO196705 RXK196698:RXK196705 SHG196698:SHG196705 SRC196698:SRC196705 TAY196698:TAY196705 TKU196698:TKU196705 TUQ196698:TUQ196705 UEM196698:UEM196705 UOI196698:UOI196705 UYE196698:UYE196705 VIA196698:VIA196705 VRW196698:VRW196705 WBS196698:WBS196705 WLO196698:WLO196705 WVK196698:WVK196705 C262234:C262241 IY262234:IY262241 SU262234:SU262241 ACQ262234:ACQ262241 AMM262234:AMM262241 AWI262234:AWI262241 BGE262234:BGE262241 BQA262234:BQA262241 BZW262234:BZW262241 CJS262234:CJS262241 CTO262234:CTO262241 DDK262234:DDK262241 DNG262234:DNG262241 DXC262234:DXC262241 EGY262234:EGY262241 EQU262234:EQU262241 FAQ262234:FAQ262241 FKM262234:FKM262241 FUI262234:FUI262241 GEE262234:GEE262241 GOA262234:GOA262241 GXW262234:GXW262241 HHS262234:HHS262241 HRO262234:HRO262241 IBK262234:IBK262241 ILG262234:ILG262241 IVC262234:IVC262241 JEY262234:JEY262241 JOU262234:JOU262241 JYQ262234:JYQ262241 KIM262234:KIM262241 KSI262234:KSI262241 LCE262234:LCE262241 LMA262234:LMA262241 LVW262234:LVW262241 MFS262234:MFS262241 MPO262234:MPO262241 MZK262234:MZK262241 NJG262234:NJG262241 NTC262234:NTC262241 OCY262234:OCY262241 OMU262234:OMU262241 OWQ262234:OWQ262241 PGM262234:PGM262241 PQI262234:PQI262241 QAE262234:QAE262241 QKA262234:QKA262241 QTW262234:QTW262241 RDS262234:RDS262241 RNO262234:RNO262241 RXK262234:RXK262241 SHG262234:SHG262241 SRC262234:SRC262241 TAY262234:TAY262241 TKU262234:TKU262241 TUQ262234:TUQ262241 UEM262234:UEM262241 UOI262234:UOI262241 UYE262234:UYE262241 VIA262234:VIA262241 VRW262234:VRW262241 WBS262234:WBS262241 WLO262234:WLO262241 WVK262234:WVK262241 C327770:C327777 IY327770:IY327777 SU327770:SU327777 ACQ327770:ACQ327777 AMM327770:AMM327777 AWI327770:AWI327777 BGE327770:BGE327777 BQA327770:BQA327777 BZW327770:BZW327777 CJS327770:CJS327777 CTO327770:CTO327777 DDK327770:DDK327777 DNG327770:DNG327777 DXC327770:DXC327777 EGY327770:EGY327777 EQU327770:EQU327777 FAQ327770:FAQ327777 FKM327770:FKM327777 FUI327770:FUI327777 GEE327770:GEE327777 GOA327770:GOA327777 GXW327770:GXW327777 HHS327770:HHS327777 HRO327770:HRO327777 IBK327770:IBK327777 ILG327770:ILG327777 IVC327770:IVC327777 JEY327770:JEY327777 JOU327770:JOU327777 JYQ327770:JYQ327777 KIM327770:KIM327777 KSI327770:KSI327777 LCE327770:LCE327777 LMA327770:LMA327777 LVW327770:LVW327777 MFS327770:MFS327777 MPO327770:MPO327777 MZK327770:MZK327777 NJG327770:NJG327777 NTC327770:NTC327777 OCY327770:OCY327777 OMU327770:OMU327777 OWQ327770:OWQ327777 PGM327770:PGM327777 PQI327770:PQI327777 QAE327770:QAE327777 QKA327770:QKA327777 QTW327770:QTW327777 RDS327770:RDS327777 RNO327770:RNO327777 RXK327770:RXK327777 SHG327770:SHG327777 SRC327770:SRC327777 TAY327770:TAY327777 TKU327770:TKU327777 TUQ327770:TUQ327777 UEM327770:UEM327777 UOI327770:UOI327777 UYE327770:UYE327777 VIA327770:VIA327777 VRW327770:VRW327777 WBS327770:WBS327777 WLO327770:WLO327777 WVK327770:WVK327777 C393306:C393313 IY393306:IY393313 SU393306:SU393313 ACQ393306:ACQ393313 AMM393306:AMM393313 AWI393306:AWI393313 BGE393306:BGE393313 BQA393306:BQA393313 BZW393306:BZW393313 CJS393306:CJS393313 CTO393306:CTO393313 DDK393306:DDK393313 DNG393306:DNG393313 DXC393306:DXC393313 EGY393306:EGY393313 EQU393306:EQU393313 FAQ393306:FAQ393313 FKM393306:FKM393313 FUI393306:FUI393313 GEE393306:GEE393313 GOA393306:GOA393313 GXW393306:GXW393313 HHS393306:HHS393313 HRO393306:HRO393313 IBK393306:IBK393313 ILG393306:ILG393313 IVC393306:IVC393313 JEY393306:JEY393313 JOU393306:JOU393313 JYQ393306:JYQ393313 KIM393306:KIM393313 KSI393306:KSI393313 LCE393306:LCE393313 LMA393306:LMA393313 LVW393306:LVW393313 MFS393306:MFS393313 MPO393306:MPO393313 MZK393306:MZK393313 NJG393306:NJG393313 NTC393306:NTC393313 OCY393306:OCY393313 OMU393306:OMU393313 OWQ393306:OWQ393313 PGM393306:PGM393313 PQI393306:PQI393313 QAE393306:QAE393313 QKA393306:QKA393313 QTW393306:QTW393313 RDS393306:RDS393313 RNO393306:RNO393313 RXK393306:RXK393313 SHG393306:SHG393313 SRC393306:SRC393313 TAY393306:TAY393313 TKU393306:TKU393313 TUQ393306:TUQ393313 UEM393306:UEM393313 UOI393306:UOI393313 UYE393306:UYE393313 VIA393306:VIA393313 VRW393306:VRW393313 WBS393306:WBS393313 WLO393306:WLO393313 WVK393306:WVK393313 C458842:C458849 IY458842:IY458849 SU458842:SU458849 ACQ458842:ACQ458849 AMM458842:AMM458849 AWI458842:AWI458849 BGE458842:BGE458849 BQA458842:BQA458849 BZW458842:BZW458849 CJS458842:CJS458849 CTO458842:CTO458849 DDK458842:DDK458849 DNG458842:DNG458849 DXC458842:DXC458849 EGY458842:EGY458849 EQU458842:EQU458849 FAQ458842:FAQ458849 FKM458842:FKM458849 FUI458842:FUI458849 GEE458842:GEE458849 GOA458842:GOA458849 GXW458842:GXW458849 HHS458842:HHS458849 HRO458842:HRO458849 IBK458842:IBK458849 ILG458842:ILG458849 IVC458842:IVC458849 JEY458842:JEY458849 JOU458842:JOU458849 JYQ458842:JYQ458849 KIM458842:KIM458849 KSI458842:KSI458849 LCE458842:LCE458849 LMA458842:LMA458849 LVW458842:LVW458849 MFS458842:MFS458849 MPO458842:MPO458849 MZK458842:MZK458849 NJG458842:NJG458849 NTC458842:NTC458849 OCY458842:OCY458849 OMU458842:OMU458849 OWQ458842:OWQ458849 PGM458842:PGM458849 PQI458842:PQI458849 QAE458842:QAE458849 QKA458842:QKA458849 QTW458842:QTW458849 RDS458842:RDS458849 RNO458842:RNO458849 RXK458842:RXK458849 SHG458842:SHG458849 SRC458842:SRC458849 TAY458842:TAY458849 TKU458842:TKU458849 TUQ458842:TUQ458849 UEM458842:UEM458849 UOI458842:UOI458849 UYE458842:UYE458849 VIA458842:VIA458849 VRW458842:VRW458849 WBS458842:WBS458849 WLO458842:WLO458849 WVK458842:WVK458849 C524378:C524385 IY524378:IY524385 SU524378:SU524385 ACQ524378:ACQ524385 AMM524378:AMM524385 AWI524378:AWI524385 BGE524378:BGE524385 BQA524378:BQA524385 BZW524378:BZW524385 CJS524378:CJS524385 CTO524378:CTO524385 DDK524378:DDK524385 DNG524378:DNG524385 DXC524378:DXC524385 EGY524378:EGY524385 EQU524378:EQU524385 FAQ524378:FAQ524385 FKM524378:FKM524385 FUI524378:FUI524385 GEE524378:GEE524385 GOA524378:GOA524385 GXW524378:GXW524385 HHS524378:HHS524385 HRO524378:HRO524385 IBK524378:IBK524385 ILG524378:ILG524385 IVC524378:IVC524385 JEY524378:JEY524385 JOU524378:JOU524385 JYQ524378:JYQ524385 KIM524378:KIM524385 KSI524378:KSI524385 LCE524378:LCE524385 LMA524378:LMA524385 LVW524378:LVW524385 MFS524378:MFS524385 MPO524378:MPO524385 MZK524378:MZK524385 NJG524378:NJG524385 NTC524378:NTC524385 OCY524378:OCY524385 OMU524378:OMU524385 OWQ524378:OWQ524385 PGM524378:PGM524385 PQI524378:PQI524385 QAE524378:QAE524385 QKA524378:QKA524385 QTW524378:QTW524385 RDS524378:RDS524385 RNO524378:RNO524385 RXK524378:RXK524385 SHG524378:SHG524385 SRC524378:SRC524385 TAY524378:TAY524385 TKU524378:TKU524385 TUQ524378:TUQ524385 UEM524378:UEM524385 UOI524378:UOI524385 UYE524378:UYE524385 VIA524378:VIA524385 VRW524378:VRW524385 WBS524378:WBS524385 WLO524378:WLO524385 WVK524378:WVK524385 C589914:C589921 IY589914:IY589921 SU589914:SU589921 ACQ589914:ACQ589921 AMM589914:AMM589921 AWI589914:AWI589921 BGE589914:BGE589921 BQA589914:BQA589921 BZW589914:BZW589921 CJS589914:CJS589921 CTO589914:CTO589921 DDK589914:DDK589921 DNG589914:DNG589921 DXC589914:DXC589921 EGY589914:EGY589921 EQU589914:EQU589921 FAQ589914:FAQ589921 FKM589914:FKM589921 FUI589914:FUI589921 GEE589914:GEE589921 GOA589914:GOA589921 GXW589914:GXW589921 HHS589914:HHS589921 HRO589914:HRO589921 IBK589914:IBK589921 ILG589914:ILG589921 IVC589914:IVC589921 JEY589914:JEY589921 JOU589914:JOU589921 JYQ589914:JYQ589921 KIM589914:KIM589921 KSI589914:KSI589921 LCE589914:LCE589921 LMA589914:LMA589921 LVW589914:LVW589921 MFS589914:MFS589921 MPO589914:MPO589921 MZK589914:MZK589921 NJG589914:NJG589921 NTC589914:NTC589921 OCY589914:OCY589921 OMU589914:OMU589921 OWQ589914:OWQ589921 PGM589914:PGM589921 PQI589914:PQI589921 QAE589914:QAE589921 QKA589914:QKA589921 QTW589914:QTW589921 RDS589914:RDS589921 RNO589914:RNO589921 RXK589914:RXK589921 SHG589914:SHG589921 SRC589914:SRC589921 TAY589914:TAY589921 TKU589914:TKU589921 TUQ589914:TUQ589921 UEM589914:UEM589921 UOI589914:UOI589921 UYE589914:UYE589921 VIA589914:VIA589921 VRW589914:VRW589921 WBS589914:WBS589921 WLO589914:WLO589921 WVK589914:WVK589921 C655450:C655457 IY655450:IY655457 SU655450:SU655457 ACQ655450:ACQ655457 AMM655450:AMM655457 AWI655450:AWI655457 BGE655450:BGE655457 BQA655450:BQA655457 BZW655450:BZW655457 CJS655450:CJS655457 CTO655450:CTO655457 DDK655450:DDK655457 DNG655450:DNG655457 DXC655450:DXC655457 EGY655450:EGY655457 EQU655450:EQU655457 FAQ655450:FAQ655457 FKM655450:FKM655457 FUI655450:FUI655457 GEE655450:GEE655457 GOA655450:GOA655457 GXW655450:GXW655457 HHS655450:HHS655457 HRO655450:HRO655457 IBK655450:IBK655457 ILG655450:ILG655457 IVC655450:IVC655457 JEY655450:JEY655457 JOU655450:JOU655457 JYQ655450:JYQ655457 KIM655450:KIM655457 KSI655450:KSI655457 LCE655450:LCE655457 LMA655450:LMA655457 LVW655450:LVW655457 MFS655450:MFS655457 MPO655450:MPO655457 MZK655450:MZK655457 NJG655450:NJG655457 NTC655450:NTC655457 OCY655450:OCY655457 OMU655450:OMU655457 OWQ655450:OWQ655457 PGM655450:PGM655457 PQI655450:PQI655457 QAE655450:QAE655457 QKA655450:QKA655457 QTW655450:QTW655457 RDS655450:RDS655457 RNO655450:RNO655457 RXK655450:RXK655457 SHG655450:SHG655457 SRC655450:SRC655457 TAY655450:TAY655457 TKU655450:TKU655457 TUQ655450:TUQ655457 UEM655450:UEM655457 UOI655450:UOI655457 UYE655450:UYE655457 VIA655450:VIA655457 VRW655450:VRW655457 WBS655450:WBS655457 WLO655450:WLO655457 WVK655450:WVK655457 C720986:C720993 IY720986:IY720993 SU720986:SU720993 ACQ720986:ACQ720993 AMM720986:AMM720993 AWI720986:AWI720993 BGE720986:BGE720993 BQA720986:BQA720993 BZW720986:BZW720993 CJS720986:CJS720993 CTO720986:CTO720993 DDK720986:DDK720993 DNG720986:DNG720993 DXC720986:DXC720993 EGY720986:EGY720993 EQU720986:EQU720993 FAQ720986:FAQ720993 FKM720986:FKM720993 FUI720986:FUI720993 GEE720986:GEE720993 GOA720986:GOA720993 GXW720986:GXW720993 HHS720986:HHS720993 HRO720986:HRO720993 IBK720986:IBK720993 ILG720986:ILG720993 IVC720986:IVC720993 JEY720986:JEY720993 JOU720986:JOU720993 JYQ720986:JYQ720993 KIM720986:KIM720993 KSI720986:KSI720993 LCE720986:LCE720993 LMA720986:LMA720993 LVW720986:LVW720993 MFS720986:MFS720993 MPO720986:MPO720993 MZK720986:MZK720993 NJG720986:NJG720993 NTC720986:NTC720993 OCY720986:OCY720993 OMU720986:OMU720993 OWQ720986:OWQ720993 PGM720986:PGM720993 PQI720986:PQI720993 QAE720986:QAE720993 QKA720986:QKA720993 QTW720986:QTW720993 RDS720986:RDS720993 RNO720986:RNO720993 RXK720986:RXK720993 SHG720986:SHG720993 SRC720986:SRC720993 TAY720986:TAY720993 TKU720986:TKU720993 TUQ720986:TUQ720993 UEM720986:UEM720993 UOI720986:UOI720993 UYE720986:UYE720993 VIA720986:VIA720993 VRW720986:VRW720993 WBS720986:WBS720993 WLO720986:WLO720993 WVK720986:WVK720993 C786522:C786529 IY786522:IY786529 SU786522:SU786529 ACQ786522:ACQ786529 AMM786522:AMM786529 AWI786522:AWI786529 BGE786522:BGE786529 BQA786522:BQA786529 BZW786522:BZW786529 CJS786522:CJS786529 CTO786522:CTO786529 DDK786522:DDK786529 DNG786522:DNG786529 DXC786522:DXC786529 EGY786522:EGY786529 EQU786522:EQU786529 FAQ786522:FAQ786529 FKM786522:FKM786529 FUI786522:FUI786529 GEE786522:GEE786529 GOA786522:GOA786529 GXW786522:GXW786529 HHS786522:HHS786529 HRO786522:HRO786529 IBK786522:IBK786529 ILG786522:ILG786529 IVC786522:IVC786529 JEY786522:JEY786529 JOU786522:JOU786529 JYQ786522:JYQ786529 KIM786522:KIM786529 KSI786522:KSI786529 LCE786522:LCE786529 LMA786522:LMA786529 LVW786522:LVW786529 MFS786522:MFS786529 MPO786522:MPO786529 MZK786522:MZK786529 NJG786522:NJG786529 NTC786522:NTC786529 OCY786522:OCY786529 OMU786522:OMU786529 OWQ786522:OWQ786529 PGM786522:PGM786529 PQI786522:PQI786529 QAE786522:QAE786529 QKA786522:QKA786529 QTW786522:QTW786529 RDS786522:RDS786529 RNO786522:RNO786529 RXK786522:RXK786529 SHG786522:SHG786529 SRC786522:SRC786529 TAY786522:TAY786529 TKU786522:TKU786529 TUQ786522:TUQ786529 UEM786522:UEM786529 UOI786522:UOI786529 UYE786522:UYE786529 VIA786522:VIA786529 VRW786522:VRW786529 WBS786522:WBS786529 WLO786522:WLO786529 WVK786522:WVK786529 C852058:C852065 IY852058:IY852065 SU852058:SU852065 ACQ852058:ACQ852065 AMM852058:AMM852065 AWI852058:AWI852065 BGE852058:BGE852065 BQA852058:BQA852065 BZW852058:BZW852065 CJS852058:CJS852065 CTO852058:CTO852065 DDK852058:DDK852065 DNG852058:DNG852065 DXC852058:DXC852065 EGY852058:EGY852065 EQU852058:EQU852065 FAQ852058:FAQ852065 FKM852058:FKM852065 FUI852058:FUI852065 GEE852058:GEE852065 GOA852058:GOA852065 GXW852058:GXW852065 HHS852058:HHS852065 HRO852058:HRO852065 IBK852058:IBK852065 ILG852058:ILG852065 IVC852058:IVC852065 JEY852058:JEY852065 JOU852058:JOU852065 JYQ852058:JYQ852065 KIM852058:KIM852065 KSI852058:KSI852065 LCE852058:LCE852065 LMA852058:LMA852065 LVW852058:LVW852065 MFS852058:MFS852065 MPO852058:MPO852065 MZK852058:MZK852065 NJG852058:NJG852065 NTC852058:NTC852065 OCY852058:OCY852065 OMU852058:OMU852065 OWQ852058:OWQ852065 PGM852058:PGM852065 PQI852058:PQI852065 QAE852058:QAE852065 QKA852058:QKA852065 QTW852058:QTW852065 RDS852058:RDS852065 RNO852058:RNO852065 RXK852058:RXK852065 SHG852058:SHG852065 SRC852058:SRC852065 TAY852058:TAY852065 TKU852058:TKU852065 TUQ852058:TUQ852065 UEM852058:UEM852065 UOI852058:UOI852065 UYE852058:UYE852065 VIA852058:VIA852065 VRW852058:VRW852065 WBS852058:WBS852065 WLO852058:WLO852065 WVK852058:WVK852065 C917594:C917601 IY917594:IY917601 SU917594:SU917601 ACQ917594:ACQ917601 AMM917594:AMM917601 AWI917594:AWI917601 BGE917594:BGE917601 BQA917594:BQA917601 BZW917594:BZW917601 CJS917594:CJS917601 CTO917594:CTO917601 DDK917594:DDK917601 DNG917594:DNG917601 DXC917594:DXC917601 EGY917594:EGY917601 EQU917594:EQU917601 FAQ917594:FAQ917601 FKM917594:FKM917601 FUI917594:FUI917601 GEE917594:GEE917601 GOA917594:GOA917601 GXW917594:GXW917601 HHS917594:HHS917601 HRO917594:HRO917601 IBK917594:IBK917601 ILG917594:ILG917601 IVC917594:IVC917601 JEY917594:JEY917601 JOU917594:JOU917601 JYQ917594:JYQ917601 KIM917594:KIM917601 KSI917594:KSI917601 LCE917594:LCE917601 LMA917594:LMA917601 LVW917594:LVW917601 MFS917594:MFS917601 MPO917594:MPO917601 MZK917594:MZK917601 NJG917594:NJG917601 NTC917594:NTC917601 OCY917594:OCY917601 OMU917594:OMU917601 OWQ917594:OWQ917601 PGM917594:PGM917601 PQI917594:PQI917601 QAE917594:QAE917601 QKA917594:QKA917601 QTW917594:QTW917601 RDS917594:RDS917601 RNO917594:RNO917601 RXK917594:RXK917601 SHG917594:SHG917601 SRC917594:SRC917601 TAY917594:TAY917601 TKU917594:TKU917601 TUQ917594:TUQ917601 UEM917594:UEM917601 UOI917594:UOI917601 UYE917594:UYE917601 VIA917594:VIA917601 VRW917594:VRW917601 WBS917594:WBS917601 WLO917594:WLO917601 WVK917594:WVK917601 C983130:C983137 IY983130:IY983137 SU983130:SU983137 ACQ983130:ACQ983137 AMM983130:AMM983137 AWI983130:AWI983137 BGE983130:BGE983137 BQA983130:BQA983137 BZW983130:BZW983137 CJS983130:CJS983137 CTO983130:CTO983137 DDK983130:DDK983137 DNG983130:DNG983137 DXC983130:DXC983137 EGY983130:EGY983137 EQU983130:EQU983137 FAQ983130:FAQ983137 FKM983130:FKM983137 FUI983130:FUI983137 GEE983130:GEE983137 GOA983130:GOA983137 GXW983130:GXW983137 HHS983130:HHS983137 HRO983130:HRO983137 IBK983130:IBK983137 ILG983130:ILG983137 IVC983130:IVC983137 JEY983130:JEY983137 JOU983130:JOU983137 JYQ983130:JYQ983137 KIM983130:KIM983137 KSI983130:KSI983137 LCE983130:LCE983137 LMA983130:LMA983137 LVW983130:LVW983137 MFS983130:MFS983137 MPO983130:MPO983137 MZK983130:MZK983137 NJG983130:NJG983137 NTC983130:NTC983137 OCY983130:OCY983137 OMU983130:OMU983137 OWQ983130:OWQ983137 PGM983130:PGM983137 PQI983130:PQI983137 QAE983130:QAE983137 QKA983130:QKA983137 QTW983130:QTW983137 RDS983130:RDS983137 RNO983130:RNO983137 RXK983130:RXK983137 SHG983130:SHG983137 SRC983130:SRC983137 TAY983130:TAY983137 TKU983130:TKU983137 TUQ983130:TUQ983137 UEM983130:UEM983137 UOI983130:UOI983137 UYE983130:UYE983137 VIA983130:VIA983137 VRW983130:VRW983137 WBS983130:WBS983137 WLO983130:WLO983137 C99:C103">
      <formula1>0</formula1>
    </dataValidation>
    <dataValidation type="decimal" operator="equal" allowBlank="1" showInputMessage="1" showErrorMessage="1" errorTitle="Uwaga" error="nie zmieniaj formuł" promptTitle="wartości %" prompt="liczone są automatycznie" sqref="WVL983130:WVM983137 IZ99:JA106 SV99:SW106 ACR99:ACS106 AMN99:AMO106 AWJ99:AWK106 BGF99:BGG106 BQB99:BQC106 BZX99:BZY106 CJT99:CJU106 CTP99:CTQ106 DDL99:DDM106 DNH99:DNI106 DXD99:DXE106 EGZ99:EHA106 EQV99:EQW106 FAR99:FAS106 FKN99:FKO106 FUJ99:FUK106 GEF99:GEG106 GOB99:GOC106 GXX99:GXY106 HHT99:HHU106 HRP99:HRQ106 IBL99:IBM106 ILH99:ILI106 IVD99:IVE106 JEZ99:JFA106 JOV99:JOW106 JYR99:JYS106 KIN99:KIO106 KSJ99:KSK106 LCF99:LCG106 LMB99:LMC106 LVX99:LVY106 MFT99:MFU106 MPP99:MPQ106 MZL99:MZM106 NJH99:NJI106 NTD99:NTE106 OCZ99:ODA106 OMV99:OMW106 OWR99:OWS106 PGN99:PGO106 PQJ99:PQK106 QAF99:QAG106 QKB99:QKC106 QTX99:QTY106 RDT99:RDU106 RNP99:RNQ106 RXL99:RXM106 SHH99:SHI106 SRD99:SRE106 TAZ99:TBA106 TKV99:TKW106 TUR99:TUS106 UEN99:UEO106 UOJ99:UOK106 UYF99:UYG106 VIB99:VIC106 VRX99:VRY106 WBT99:WBU106 WLP99:WLQ106 WVL99:WVM106 D65626:E65633 IZ65626:JA65633 SV65626:SW65633 ACR65626:ACS65633 AMN65626:AMO65633 AWJ65626:AWK65633 BGF65626:BGG65633 BQB65626:BQC65633 BZX65626:BZY65633 CJT65626:CJU65633 CTP65626:CTQ65633 DDL65626:DDM65633 DNH65626:DNI65633 DXD65626:DXE65633 EGZ65626:EHA65633 EQV65626:EQW65633 FAR65626:FAS65633 FKN65626:FKO65633 FUJ65626:FUK65633 GEF65626:GEG65633 GOB65626:GOC65633 GXX65626:GXY65633 HHT65626:HHU65633 HRP65626:HRQ65633 IBL65626:IBM65633 ILH65626:ILI65633 IVD65626:IVE65633 JEZ65626:JFA65633 JOV65626:JOW65633 JYR65626:JYS65633 KIN65626:KIO65633 KSJ65626:KSK65633 LCF65626:LCG65633 LMB65626:LMC65633 LVX65626:LVY65633 MFT65626:MFU65633 MPP65626:MPQ65633 MZL65626:MZM65633 NJH65626:NJI65633 NTD65626:NTE65633 OCZ65626:ODA65633 OMV65626:OMW65633 OWR65626:OWS65633 PGN65626:PGO65633 PQJ65626:PQK65633 QAF65626:QAG65633 QKB65626:QKC65633 QTX65626:QTY65633 RDT65626:RDU65633 RNP65626:RNQ65633 RXL65626:RXM65633 SHH65626:SHI65633 SRD65626:SRE65633 TAZ65626:TBA65633 TKV65626:TKW65633 TUR65626:TUS65633 UEN65626:UEO65633 UOJ65626:UOK65633 UYF65626:UYG65633 VIB65626:VIC65633 VRX65626:VRY65633 WBT65626:WBU65633 WLP65626:WLQ65633 WVL65626:WVM65633 D131162:E131169 IZ131162:JA131169 SV131162:SW131169 ACR131162:ACS131169 AMN131162:AMO131169 AWJ131162:AWK131169 BGF131162:BGG131169 BQB131162:BQC131169 BZX131162:BZY131169 CJT131162:CJU131169 CTP131162:CTQ131169 DDL131162:DDM131169 DNH131162:DNI131169 DXD131162:DXE131169 EGZ131162:EHA131169 EQV131162:EQW131169 FAR131162:FAS131169 FKN131162:FKO131169 FUJ131162:FUK131169 GEF131162:GEG131169 GOB131162:GOC131169 GXX131162:GXY131169 HHT131162:HHU131169 HRP131162:HRQ131169 IBL131162:IBM131169 ILH131162:ILI131169 IVD131162:IVE131169 JEZ131162:JFA131169 JOV131162:JOW131169 JYR131162:JYS131169 KIN131162:KIO131169 KSJ131162:KSK131169 LCF131162:LCG131169 LMB131162:LMC131169 LVX131162:LVY131169 MFT131162:MFU131169 MPP131162:MPQ131169 MZL131162:MZM131169 NJH131162:NJI131169 NTD131162:NTE131169 OCZ131162:ODA131169 OMV131162:OMW131169 OWR131162:OWS131169 PGN131162:PGO131169 PQJ131162:PQK131169 QAF131162:QAG131169 QKB131162:QKC131169 QTX131162:QTY131169 RDT131162:RDU131169 RNP131162:RNQ131169 RXL131162:RXM131169 SHH131162:SHI131169 SRD131162:SRE131169 TAZ131162:TBA131169 TKV131162:TKW131169 TUR131162:TUS131169 UEN131162:UEO131169 UOJ131162:UOK131169 UYF131162:UYG131169 VIB131162:VIC131169 VRX131162:VRY131169 WBT131162:WBU131169 WLP131162:WLQ131169 WVL131162:WVM131169 D196698:E196705 IZ196698:JA196705 SV196698:SW196705 ACR196698:ACS196705 AMN196698:AMO196705 AWJ196698:AWK196705 BGF196698:BGG196705 BQB196698:BQC196705 BZX196698:BZY196705 CJT196698:CJU196705 CTP196698:CTQ196705 DDL196698:DDM196705 DNH196698:DNI196705 DXD196698:DXE196705 EGZ196698:EHA196705 EQV196698:EQW196705 FAR196698:FAS196705 FKN196698:FKO196705 FUJ196698:FUK196705 GEF196698:GEG196705 GOB196698:GOC196705 GXX196698:GXY196705 HHT196698:HHU196705 HRP196698:HRQ196705 IBL196698:IBM196705 ILH196698:ILI196705 IVD196698:IVE196705 JEZ196698:JFA196705 JOV196698:JOW196705 JYR196698:JYS196705 KIN196698:KIO196705 KSJ196698:KSK196705 LCF196698:LCG196705 LMB196698:LMC196705 LVX196698:LVY196705 MFT196698:MFU196705 MPP196698:MPQ196705 MZL196698:MZM196705 NJH196698:NJI196705 NTD196698:NTE196705 OCZ196698:ODA196705 OMV196698:OMW196705 OWR196698:OWS196705 PGN196698:PGO196705 PQJ196698:PQK196705 QAF196698:QAG196705 QKB196698:QKC196705 QTX196698:QTY196705 RDT196698:RDU196705 RNP196698:RNQ196705 RXL196698:RXM196705 SHH196698:SHI196705 SRD196698:SRE196705 TAZ196698:TBA196705 TKV196698:TKW196705 TUR196698:TUS196705 UEN196698:UEO196705 UOJ196698:UOK196705 UYF196698:UYG196705 VIB196698:VIC196705 VRX196698:VRY196705 WBT196698:WBU196705 WLP196698:WLQ196705 WVL196698:WVM196705 D262234:E262241 IZ262234:JA262241 SV262234:SW262241 ACR262234:ACS262241 AMN262234:AMO262241 AWJ262234:AWK262241 BGF262234:BGG262241 BQB262234:BQC262241 BZX262234:BZY262241 CJT262234:CJU262241 CTP262234:CTQ262241 DDL262234:DDM262241 DNH262234:DNI262241 DXD262234:DXE262241 EGZ262234:EHA262241 EQV262234:EQW262241 FAR262234:FAS262241 FKN262234:FKO262241 FUJ262234:FUK262241 GEF262234:GEG262241 GOB262234:GOC262241 GXX262234:GXY262241 HHT262234:HHU262241 HRP262234:HRQ262241 IBL262234:IBM262241 ILH262234:ILI262241 IVD262234:IVE262241 JEZ262234:JFA262241 JOV262234:JOW262241 JYR262234:JYS262241 KIN262234:KIO262241 KSJ262234:KSK262241 LCF262234:LCG262241 LMB262234:LMC262241 LVX262234:LVY262241 MFT262234:MFU262241 MPP262234:MPQ262241 MZL262234:MZM262241 NJH262234:NJI262241 NTD262234:NTE262241 OCZ262234:ODA262241 OMV262234:OMW262241 OWR262234:OWS262241 PGN262234:PGO262241 PQJ262234:PQK262241 QAF262234:QAG262241 QKB262234:QKC262241 QTX262234:QTY262241 RDT262234:RDU262241 RNP262234:RNQ262241 RXL262234:RXM262241 SHH262234:SHI262241 SRD262234:SRE262241 TAZ262234:TBA262241 TKV262234:TKW262241 TUR262234:TUS262241 UEN262234:UEO262241 UOJ262234:UOK262241 UYF262234:UYG262241 VIB262234:VIC262241 VRX262234:VRY262241 WBT262234:WBU262241 WLP262234:WLQ262241 WVL262234:WVM262241 D327770:E327777 IZ327770:JA327777 SV327770:SW327777 ACR327770:ACS327777 AMN327770:AMO327777 AWJ327770:AWK327777 BGF327770:BGG327777 BQB327770:BQC327777 BZX327770:BZY327777 CJT327770:CJU327777 CTP327770:CTQ327777 DDL327770:DDM327777 DNH327770:DNI327777 DXD327770:DXE327777 EGZ327770:EHA327777 EQV327770:EQW327777 FAR327770:FAS327777 FKN327770:FKO327777 FUJ327770:FUK327777 GEF327770:GEG327777 GOB327770:GOC327777 GXX327770:GXY327777 HHT327770:HHU327777 HRP327770:HRQ327777 IBL327770:IBM327777 ILH327770:ILI327777 IVD327770:IVE327777 JEZ327770:JFA327777 JOV327770:JOW327777 JYR327770:JYS327777 KIN327770:KIO327777 KSJ327770:KSK327777 LCF327770:LCG327777 LMB327770:LMC327777 LVX327770:LVY327777 MFT327770:MFU327777 MPP327770:MPQ327777 MZL327770:MZM327777 NJH327770:NJI327777 NTD327770:NTE327777 OCZ327770:ODA327777 OMV327770:OMW327777 OWR327770:OWS327777 PGN327770:PGO327777 PQJ327770:PQK327777 QAF327770:QAG327777 QKB327770:QKC327777 QTX327770:QTY327777 RDT327770:RDU327777 RNP327770:RNQ327777 RXL327770:RXM327777 SHH327770:SHI327777 SRD327770:SRE327777 TAZ327770:TBA327777 TKV327770:TKW327777 TUR327770:TUS327777 UEN327770:UEO327777 UOJ327770:UOK327777 UYF327770:UYG327777 VIB327770:VIC327777 VRX327770:VRY327777 WBT327770:WBU327777 WLP327770:WLQ327777 WVL327770:WVM327777 D393306:E393313 IZ393306:JA393313 SV393306:SW393313 ACR393306:ACS393313 AMN393306:AMO393313 AWJ393306:AWK393313 BGF393306:BGG393313 BQB393306:BQC393313 BZX393306:BZY393313 CJT393306:CJU393313 CTP393306:CTQ393313 DDL393306:DDM393313 DNH393306:DNI393313 DXD393306:DXE393313 EGZ393306:EHA393313 EQV393306:EQW393313 FAR393306:FAS393313 FKN393306:FKO393313 FUJ393306:FUK393313 GEF393306:GEG393313 GOB393306:GOC393313 GXX393306:GXY393313 HHT393306:HHU393313 HRP393306:HRQ393313 IBL393306:IBM393313 ILH393306:ILI393313 IVD393306:IVE393313 JEZ393306:JFA393313 JOV393306:JOW393313 JYR393306:JYS393313 KIN393306:KIO393313 KSJ393306:KSK393313 LCF393306:LCG393313 LMB393306:LMC393313 LVX393306:LVY393313 MFT393306:MFU393313 MPP393306:MPQ393313 MZL393306:MZM393313 NJH393306:NJI393313 NTD393306:NTE393313 OCZ393306:ODA393313 OMV393306:OMW393313 OWR393306:OWS393313 PGN393306:PGO393313 PQJ393306:PQK393313 QAF393306:QAG393313 QKB393306:QKC393313 QTX393306:QTY393313 RDT393306:RDU393313 RNP393306:RNQ393313 RXL393306:RXM393313 SHH393306:SHI393313 SRD393306:SRE393313 TAZ393306:TBA393313 TKV393306:TKW393313 TUR393306:TUS393313 UEN393306:UEO393313 UOJ393306:UOK393313 UYF393306:UYG393313 VIB393306:VIC393313 VRX393306:VRY393313 WBT393306:WBU393313 WLP393306:WLQ393313 WVL393306:WVM393313 D458842:E458849 IZ458842:JA458849 SV458842:SW458849 ACR458842:ACS458849 AMN458842:AMO458849 AWJ458842:AWK458849 BGF458842:BGG458849 BQB458842:BQC458849 BZX458842:BZY458849 CJT458842:CJU458849 CTP458842:CTQ458849 DDL458842:DDM458849 DNH458842:DNI458849 DXD458842:DXE458849 EGZ458842:EHA458849 EQV458842:EQW458849 FAR458842:FAS458849 FKN458842:FKO458849 FUJ458842:FUK458849 GEF458842:GEG458849 GOB458842:GOC458849 GXX458842:GXY458849 HHT458842:HHU458849 HRP458842:HRQ458849 IBL458842:IBM458849 ILH458842:ILI458849 IVD458842:IVE458849 JEZ458842:JFA458849 JOV458842:JOW458849 JYR458842:JYS458849 KIN458842:KIO458849 KSJ458842:KSK458849 LCF458842:LCG458849 LMB458842:LMC458849 LVX458842:LVY458849 MFT458842:MFU458849 MPP458842:MPQ458849 MZL458842:MZM458849 NJH458842:NJI458849 NTD458842:NTE458849 OCZ458842:ODA458849 OMV458842:OMW458849 OWR458842:OWS458849 PGN458842:PGO458849 PQJ458842:PQK458849 QAF458842:QAG458849 QKB458842:QKC458849 QTX458842:QTY458849 RDT458842:RDU458849 RNP458842:RNQ458849 RXL458842:RXM458849 SHH458842:SHI458849 SRD458842:SRE458849 TAZ458842:TBA458849 TKV458842:TKW458849 TUR458842:TUS458849 UEN458842:UEO458849 UOJ458842:UOK458849 UYF458842:UYG458849 VIB458842:VIC458849 VRX458842:VRY458849 WBT458842:WBU458849 WLP458842:WLQ458849 WVL458842:WVM458849 D524378:E524385 IZ524378:JA524385 SV524378:SW524385 ACR524378:ACS524385 AMN524378:AMO524385 AWJ524378:AWK524385 BGF524378:BGG524385 BQB524378:BQC524385 BZX524378:BZY524385 CJT524378:CJU524385 CTP524378:CTQ524385 DDL524378:DDM524385 DNH524378:DNI524385 DXD524378:DXE524385 EGZ524378:EHA524385 EQV524378:EQW524385 FAR524378:FAS524385 FKN524378:FKO524385 FUJ524378:FUK524385 GEF524378:GEG524385 GOB524378:GOC524385 GXX524378:GXY524385 HHT524378:HHU524385 HRP524378:HRQ524385 IBL524378:IBM524385 ILH524378:ILI524385 IVD524378:IVE524385 JEZ524378:JFA524385 JOV524378:JOW524385 JYR524378:JYS524385 KIN524378:KIO524385 KSJ524378:KSK524385 LCF524378:LCG524385 LMB524378:LMC524385 LVX524378:LVY524385 MFT524378:MFU524385 MPP524378:MPQ524385 MZL524378:MZM524385 NJH524378:NJI524385 NTD524378:NTE524385 OCZ524378:ODA524385 OMV524378:OMW524385 OWR524378:OWS524385 PGN524378:PGO524385 PQJ524378:PQK524385 QAF524378:QAG524385 QKB524378:QKC524385 QTX524378:QTY524385 RDT524378:RDU524385 RNP524378:RNQ524385 RXL524378:RXM524385 SHH524378:SHI524385 SRD524378:SRE524385 TAZ524378:TBA524385 TKV524378:TKW524385 TUR524378:TUS524385 UEN524378:UEO524385 UOJ524378:UOK524385 UYF524378:UYG524385 VIB524378:VIC524385 VRX524378:VRY524385 WBT524378:WBU524385 WLP524378:WLQ524385 WVL524378:WVM524385 D589914:E589921 IZ589914:JA589921 SV589914:SW589921 ACR589914:ACS589921 AMN589914:AMO589921 AWJ589914:AWK589921 BGF589914:BGG589921 BQB589914:BQC589921 BZX589914:BZY589921 CJT589914:CJU589921 CTP589914:CTQ589921 DDL589914:DDM589921 DNH589914:DNI589921 DXD589914:DXE589921 EGZ589914:EHA589921 EQV589914:EQW589921 FAR589914:FAS589921 FKN589914:FKO589921 FUJ589914:FUK589921 GEF589914:GEG589921 GOB589914:GOC589921 GXX589914:GXY589921 HHT589914:HHU589921 HRP589914:HRQ589921 IBL589914:IBM589921 ILH589914:ILI589921 IVD589914:IVE589921 JEZ589914:JFA589921 JOV589914:JOW589921 JYR589914:JYS589921 KIN589914:KIO589921 KSJ589914:KSK589921 LCF589914:LCG589921 LMB589914:LMC589921 LVX589914:LVY589921 MFT589914:MFU589921 MPP589914:MPQ589921 MZL589914:MZM589921 NJH589914:NJI589921 NTD589914:NTE589921 OCZ589914:ODA589921 OMV589914:OMW589921 OWR589914:OWS589921 PGN589914:PGO589921 PQJ589914:PQK589921 QAF589914:QAG589921 QKB589914:QKC589921 QTX589914:QTY589921 RDT589914:RDU589921 RNP589914:RNQ589921 RXL589914:RXM589921 SHH589914:SHI589921 SRD589914:SRE589921 TAZ589914:TBA589921 TKV589914:TKW589921 TUR589914:TUS589921 UEN589914:UEO589921 UOJ589914:UOK589921 UYF589914:UYG589921 VIB589914:VIC589921 VRX589914:VRY589921 WBT589914:WBU589921 WLP589914:WLQ589921 WVL589914:WVM589921 D655450:E655457 IZ655450:JA655457 SV655450:SW655457 ACR655450:ACS655457 AMN655450:AMO655457 AWJ655450:AWK655457 BGF655450:BGG655457 BQB655450:BQC655457 BZX655450:BZY655457 CJT655450:CJU655457 CTP655450:CTQ655457 DDL655450:DDM655457 DNH655450:DNI655457 DXD655450:DXE655457 EGZ655450:EHA655457 EQV655450:EQW655457 FAR655450:FAS655457 FKN655450:FKO655457 FUJ655450:FUK655457 GEF655450:GEG655457 GOB655450:GOC655457 GXX655450:GXY655457 HHT655450:HHU655457 HRP655450:HRQ655457 IBL655450:IBM655457 ILH655450:ILI655457 IVD655450:IVE655457 JEZ655450:JFA655457 JOV655450:JOW655457 JYR655450:JYS655457 KIN655450:KIO655457 KSJ655450:KSK655457 LCF655450:LCG655457 LMB655450:LMC655457 LVX655450:LVY655457 MFT655450:MFU655457 MPP655450:MPQ655457 MZL655450:MZM655457 NJH655450:NJI655457 NTD655450:NTE655457 OCZ655450:ODA655457 OMV655450:OMW655457 OWR655450:OWS655457 PGN655450:PGO655457 PQJ655450:PQK655457 QAF655450:QAG655457 QKB655450:QKC655457 QTX655450:QTY655457 RDT655450:RDU655457 RNP655450:RNQ655457 RXL655450:RXM655457 SHH655450:SHI655457 SRD655450:SRE655457 TAZ655450:TBA655457 TKV655450:TKW655457 TUR655450:TUS655457 UEN655450:UEO655457 UOJ655450:UOK655457 UYF655450:UYG655457 VIB655450:VIC655457 VRX655450:VRY655457 WBT655450:WBU655457 WLP655450:WLQ655457 WVL655450:WVM655457 D720986:E720993 IZ720986:JA720993 SV720986:SW720993 ACR720986:ACS720993 AMN720986:AMO720993 AWJ720986:AWK720993 BGF720986:BGG720993 BQB720986:BQC720993 BZX720986:BZY720993 CJT720986:CJU720993 CTP720986:CTQ720993 DDL720986:DDM720993 DNH720986:DNI720993 DXD720986:DXE720993 EGZ720986:EHA720993 EQV720986:EQW720993 FAR720986:FAS720993 FKN720986:FKO720993 FUJ720986:FUK720993 GEF720986:GEG720993 GOB720986:GOC720993 GXX720986:GXY720993 HHT720986:HHU720993 HRP720986:HRQ720993 IBL720986:IBM720993 ILH720986:ILI720993 IVD720986:IVE720993 JEZ720986:JFA720993 JOV720986:JOW720993 JYR720986:JYS720993 KIN720986:KIO720993 KSJ720986:KSK720993 LCF720986:LCG720993 LMB720986:LMC720993 LVX720986:LVY720993 MFT720986:MFU720993 MPP720986:MPQ720993 MZL720986:MZM720993 NJH720986:NJI720993 NTD720986:NTE720993 OCZ720986:ODA720993 OMV720986:OMW720993 OWR720986:OWS720993 PGN720986:PGO720993 PQJ720986:PQK720993 QAF720986:QAG720993 QKB720986:QKC720993 QTX720986:QTY720993 RDT720986:RDU720993 RNP720986:RNQ720993 RXL720986:RXM720993 SHH720986:SHI720993 SRD720986:SRE720993 TAZ720986:TBA720993 TKV720986:TKW720993 TUR720986:TUS720993 UEN720986:UEO720993 UOJ720986:UOK720993 UYF720986:UYG720993 VIB720986:VIC720993 VRX720986:VRY720993 WBT720986:WBU720993 WLP720986:WLQ720993 WVL720986:WVM720993 D786522:E786529 IZ786522:JA786529 SV786522:SW786529 ACR786522:ACS786529 AMN786522:AMO786529 AWJ786522:AWK786529 BGF786522:BGG786529 BQB786522:BQC786529 BZX786522:BZY786529 CJT786522:CJU786529 CTP786522:CTQ786529 DDL786522:DDM786529 DNH786522:DNI786529 DXD786522:DXE786529 EGZ786522:EHA786529 EQV786522:EQW786529 FAR786522:FAS786529 FKN786522:FKO786529 FUJ786522:FUK786529 GEF786522:GEG786529 GOB786522:GOC786529 GXX786522:GXY786529 HHT786522:HHU786529 HRP786522:HRQ786529 IBL786522:IBM786529 ILH786522:ILI786529 IVD786522:IVE786529 JEZ786522:JFA786529 JOV786522:JOW786529 JYR786522:JYS786529 KIN786522:KIO786529 KSJ786522:KSK786529 LCF786522:LCG786529 LMB786522:LMC786529 LVX786522:LVY786529 MFT786522:MFU786529 MPP786522:MPQ786529 MZL786522:MZM786529 NJH786522:NJI786529 NTD786522:NTE786529 OCZ786522:ODA786529 OMV786522:OMW786529 OWR786522:OWS786529 PGN786522:PGO786529 PQJ786522:PQK786529 QAF786522:QAG786529 QKB786522:QKC786529 QTX786522:QTY786529 RDT786522:RDU786529 RNP786522:RNQ786529 RXL786522:RXM786529 SHH786522:SHI786529 SRD786522:SRE786529 TAZ786522:TBA786529 TKV786522:TKW786529 TUR786522:TUS786529 UEN786522:UEO786529 UOJ786522:UOK786529 UYF786522:UYG786529 VIB786522:VIC786529 VRX786522:VRY786529 WBT786522:WBU786529 WLP786522:WLQ786529 WVL786522:WVM786529 D852058:E852065 IZ852058:JA852065 SV852058:SW852065 ACR852058:ACS852065 AMN852058:AMO852065 AWJ852058:AWK852065 BGF852058:BGG852065 BQB852058:BQC852065 BZX852058:BZY852065 CJT852058:CJU852065 CTP852058:CTQ852065 DDL852058:DDM852065 DNH852058:DNI852065 DXD852058:DXE852065 EGZ852058:EHA852065 EQV852058:EQW852065 FAR852058:FAS852065 FKN852058:FKO852065 FUJ852058:FUK852065 GEF852058:GEG852065 GOB852058:GOC852065 GXX852058:GXY852065 HHT852058:HHU852065 HRP852058:HRQ852065 IBL852058:IBM852065 ILH852058:ILI852065 IVD852058:IVE852065 JEZ852058:JFA852065 JOV852058:JOW852065 JYR852058:JYS852065 KIN852058:KIO852065 KSJ852058:KSK852065 LCF852058:LCG852065 LMB852058:LMC852065 LVX852058:LVY852065 MFT852058:MFU852065 MPP852058:MPQ852065 MZL852058:MZM852065 NJH852058:NJI852065 NTD852058:NTE852065 OCZ852058:ODA852065 OMV852058:OMW852065 OWR852058:OWS852065 PGN852058:PGO852065 PQJ852058:PQK852065 QAF852058:QAG852065 QKB852058:QKC852065 QTX852058:QTY852065 RDT852058:RDU852065 RNP852058:RNQ852065 RXL852058:RXM852065 SHH852058:SHI852065 SRD852058:SRE852065 TAZ852058:TBA852065 TKV852058:TKW852065 TUR852058:TUS852065 UEN852058:UEO852065 UOJ852058:UOK852065 UYF852058:UYG852065 VIB852058:VIC852065 VRX852058:VRY852065 WBT852058:WBU852065 WLP852058:WLQ852065 WVL852058:WVM852065 D917594:E917601 IZ917594:JA917601 SV917594:SW917601 ACR917594:ACS917601 AMN917594:AMO917601 AWJ917594:AWK917601 BGF917594:BGG917601 BQB917594:BQC917601 BZX917594:BZY917601 CJT917594:CJU917601 CTP917594:CTQ917601 DDL917594:DDM917601 DNH917594:DNI917601 DXD917594:DXE917601 EGZ917594:EHA917601 EQV917594:EQW917601 FAR917594:FAS917601 FKN917594:FKO917601 FUJ917594:FUK917601 GEF917594:GEG917601 GOB917594:GOC917601 GXX917594:GXY917601 HHT917594:HHU917601 HRP917594:HRQ917601 IBL917594:IBM917601 ILH917594:ILI917601 IVD917594:IVE917601 JEZ917594:JFA917601 JOV917594:JOW917601 JYR917594:JYS917601 KIN917594:KIO917601 KSJ917594:KSK917601 LCF917594:LCG917601 LMB917594:LMC917601 LVX917594:LVY917601 MFT917594:MFU917601 MPP917594:MPQ917601 MZL917594:MZM917601 NJH917594:NJI917601 NTD917594:NTE917601 OCZ917594:ODA917601 OMV917594:OMW917601 OWR917594:OWS917601 PGN917594:PGO917601 PQJ917594:PQK917601 QAF917594:QAG917601 QKB917594:QKC917601 QTX917594:QTY917601 RDT917594:RDU917601 RNP917594:RNQ917601 RXL917594:RXM917601 SHH917594:SHI917601 SRD917594:SRE917601 TAZ917594:TBA917601 TKV917594:TKW917601 TUR917594:TUS917601 UEN917594:UEO917601 UOJ917594:UOK917601 UYF917594:UYG917601 VIB917594:VIC917601 VRX917594:VRY917601 WBT917594:WBU917601 WLP917594:WLQ917601 WVL917594:WVM917601 D983130:E983137 IZ983130:JA983137 SV983130:SW983137 ACR983130:ACS983137 AMN983130:AMO983137 AWJ983130:AWK983137 BGF983130:BGG983137 BQB983130:BQC983137 BZX983130:BZY983137 CJT983130:CJU983137 CTP983130:CTQ983137 DDL983130:DDM983137 DNH983130:DNI983137 DXD983130:DXE983137 EGZ983130:EHA983137 EQV983130:EQW983137 FAR983130:FAS983137 FKN983130:FKO983137 FUJ983130:FUK983137 GEF983130:GEG983137 GOB983130:GOC983137 GXX983130:GXY983137 HHT983130:HHU983137 HRP983130:HRQ983137 IBL983130:IBM983137 ILH983130:ILI983137 IVD983130:IVE983137 JEZ983130:JFA983137 JOV983130:JOW983137 JYR983130:JYS983137 KIN983130:KIO983137 KSJ983130:KSK983137 LCF983130:LCG983137 LMB983130:LMC983137 LVX983130:LVY983137 MFT983130:MFU983137 MPP983130:MPQ983137 MZL983130:MZM983137 NJH983130:NJI983137 NTD983130:NTE983137 OCZ983130:ODA983137 OMV983130:OMW983137 OWR983130:OWS983137 PGN983130:PGO983137 PQJ983130:PQK983137 QAF983130:QAG983137 QKB983130:QKC983137 QTX983130:QTY983137 RDT983130:RDU983137 RNP983130:RNQ983137 RXL983130:RXM983137 SHH983130:SHI983137 SRD983130:SRE983137 TAZ983130:TBA983137 TKV983130:TKW983137 TUR983130:TUS983137 UEN983130:UEO983137 UOJ983130:UOK983137 UYF983130:UYG983137 VIB983130:VIC983137 VRX983130:VRY983137 WBT983130:WBU983137 WLP983130:WLQ983137 D105:E106">
      <formula1>-12345</formula1>
    </dataValidation>
    <dataValidation allowBlank="1" showInputMessage="1" showErrorMessage="1" promptTitle="wpisz nazwę wnioskodawcy" prompt="obowiązującą we wpisie do rejestru" sqref="A30:E31 IW30:JA31 SS30:SW31 ACO30:ACS31 AMK30:AMO31 AWG30:AWK31 BGC30:BGG31 BPY30:BQC31 BZU30:BZY31 CJQ30:CJU31 CTM30:CTQ31 DDI30:DDM31 DNE30:DNI31 DXA30:DXE31 EGW30:EHA31 EQS30:EQW31 FAO30:FAS31 FKK30:FKO31 FUG30:FUK31 GEC30:GEG31 GNY30:GOC31 GXU30:GXY31 HHQ30:HHU31 HRM30:HRQ31 IBI30:IBM31 ILE30:ILI31 IVA30:IVE31 JEW30:JFA31 JOS30:JOW31 JYO30:JYS31 KIK30:KIO31 KSG30:KSK31 LCC30:LCG31 LLY30:LMC31 LVU30:LVY31 MFQ30:MFU31 MPM30:MPQ31 MZI30:MZM31 NJE30:NJI31 NTA30:NTE31 OCW30:ODA31 OMS30:OMW31 OWO30:OWS31 PGK30:PGO31 PQG30:PQK31 QAC30:QAG31 QJY30:QKC31 QTU30:QTY31 RDQ30:RDU31 RNM30:RNQ31 RXI30:RXM31 SHE30:SHI31 SRA30:SRE31 TAW30:TBA31 TKS30:TKW31 TUO30:TUS31 UEK30:UEO31 UOG30:UOK31 UYC30:UYG31 VHY30:VIC31 VRU30:VRY31 WBQ30:WBU31 WLM30:WLQ31 WVI30:WVM31 A65558:E65559 IW65558:JA65559 SS65558:SW65559 ACO65558:ACS65559 AMK65558:AMO65559 AWG65558:AWK65559 BGC65558:BGG65559 BPY65558:BQC65559 BZU65558:BZY65559 CJQ65558:CJU65559 CTM65558:CTQ65559 DDI65558:DDM65559 DNE65558:DNI65559 DXA65558:DXE65559 EGW65558:EHA65559 EQS65558:EQW65559 FAO65558:FAS65559 FKK65558:FKO65559 FUG65558:FUK65559 GEC65558:GEG65559 GNY65558:GOC65559 GXU65558:GXY65559 HHQ65558:HHU65559 HRM65558:HRQ65559 IBI65558:IBM65559 ILE65558:ILI65559 IVA65558:IVE65559 JEW65558:JFA65559 JOS65558:JOW65559 JYO65558:JYS65559 KIK65558:KIO65559 KSG65558:KSK65559 LCC65558:LCG65559 LLY65558:LMC65559 LVU65558:LVY65559 MFQ65558:MFU65559 MPM65558:MPQ65559 MZI65558:MZM65559 NJE65558:NJI65559 NTA65558:NTE65559 OCW65558:ODA65559 OMS65558:OMW65559 OWO65558:OWS65559 PGK65558:PGO65559 PQG65558:PQK65559 QAC65558:QAG65559 QJY65558:QKC65559 QTU65558:QTY65559 RDQ65558:RDU65559 RNM65558:RNQ65559 RXI65558:RXM65559 SHE65558:SHI65559 SRA65558:SRE65559 TAW65558:TBA65559 TKS65558:TKW65559 TUO65558:TUS65559 UEK65558:UEO65559 UOG65558:UOK65559 UYC65558:UYG65559 VHY65558:VIC65559 VRU65558:VRY65559 WBQ65558:WBU65559 WLM65558:WLQ65559 WVI65558:WVM65559 A131094:E131095 IW131094:JA131095 SS131094:SW131095 ACO131094:ACS131095 AMK131094:AMO131095 AWG131094:AWK131095 BGC131094:BGG131095 BPY131094:BQC131095 BZU131094:BZY131095 CJQ131094:CJU131095 CTM131094:CTQ131095 DDI131094:DDM131095 DNE131094:DNI131095 DXA131094:DXE131095 EGW131094:EHA131095 EQS131094:EQW131095 FAO131094:FAS131095 FKK131094:FKO131095 FUG131094:FUK131095 GEC131094:GEG131095 GNY131094:GOC131095 GXU131094:GXY131095 HHQ131094:HHU131095 HRM131094:HRQ131095 IBI131094:IBM131095 ILE131094:ILI131095 IVA131094:IVE131095 JEW131094:JFA131095 JOS131094:JOW131095 JYO131094:JYS131095 KIK131094:KIO131095 KSG131094:KSK131095 LCC131094:LCG131095 LLY131094:LMC131095 LVU131094:LVY131095 MFQ131094:MFU131095 MPM131094:MPQ131095 MZI131094:MZM131095 NJE131094:NJI131095 NTA131094:NTE131095 OCW131094:ODA131095 OMS131094:OMW131095 OWO131094:OWS131095 PGK131094:PGO131095 PQG131094:PQK131095 QAC131094:QAG131095 QJY131094:QKC131095 QTU131094:QTY131095 RDQ131094:RDU131095 RNM131094:RNQ131095 RXI131094:RXM131095 SHE131094:SHI131095 SRA131094:SRE131095 TAW131094:TBA131095 TKS131094:TKW131095 TUO131094:TUS131095 UEK131094:UEO131095 UOG131094:UOK131095 UYC131094:UYG131095 VHY131094:VIC131095 VRU131094:VRY131095 WBQ131094:WBU131095 WLM131094:WLQ131095 WVI131094:WVM131095 A196630:E196631 IW196630:JA196631 SS196630:SW196631 ACO196630:ACS196631 AMK196630:AMO196631 AWG196630:AWK196631 BGC196630:BGG196631 BPY196630:BQC196631 BZU196630:BZY196631 CJQ196630:CJU196631 CTM196630:CTQ196631 DDI196630:DDM196631 DNE196630:DNI196631 DXA196630:DXE196631 EGW196630:EHA196631 EQS196630:EQW196631 FAO196630:FAS196631 FKK196630:FKO196631 FUG196630:FUK196631 GEC196630:GEG196631 GNY196630:GOC196631 GXU196630:GXY196631 HHQ196630:HHU196631 HRM196630:HRQ196631 IBI196630:IBM196631 ILE196630:ILI196631 IVA196630:IVE196631 JEW196630:JFA196631 JOS196630:JOW196631 JYO196630:JYS196631 KIK196630:KIO196631 KSG196630:KSK196631 LCC196630:LCG196631 LLY196630:LMC196631 LVU196630:LVY196631 MFQ196630:MFU196631 MPM196630:MPQ196631 MZI196630:MZM196631 NJE196630:NJI196631 NTA196630:NTE196631 OCW196630:ODA196631 OMS196630:OMW196631 OWO196630:OWS196631 PGK196630:PGO196631 PQG196630:PQK196631 QAC196630:QAG196631 QJY196630:QKC196631 QTU196630:QTY196631 RDQ196630:RDU196631 RNM196630:RNQ196631 RXI196630:RXM196631 SHE196630:SHI196631 SRA196630:SRE196631 TAW196630:TBA196631 TKS196630:TKW196631 TUO196630:TUS196631 UEK196630:UEO196631 UOG196630:UOK196631 UYC196630:UYG196631 VHY196630:VIC196631 VRU196630:VRY196631 WBQ196630:WBU196631 WLM196630:WLQ196631 WVI196630:WVM196631 A262166:E262167 IW262166:JA262167 SS262166:SW262167 ACO262166:ACS262167 AMK262166:AMO262167 AWG262166:AWK262167 BGC262166:BGG262167 BPY262166:BQC262167 BZU262166:BZY262167 CJQ262166:CJU262167 CTM262166:CTQ262167 DDI262166:DDM262167 DNE262166:DNI262167 DXA262166:DXE262167 EGW262166:EHA262167 EQS262166:EQW262167 FAO262166:FAS262167 FKK262166:FKO262167 FUG262166:FUK262167 GEC262166:GEG262167 GNY262166:GOC262167 GXU262166:GXY262167 HHQ262166:HHU262167 HRM262166:HRQ262167 IBI262166:IBM262167 ILE262166:ILI262167 IVA262166:IVE262167 JEW262166:JFA262167 JOS262166:JOW262167 JYO262166:JYS262167 KIK262166:KIO262167 KSG262166:KSK262167 LCC262166:LCG262167 LLY262166:LMC262167 LVU262166:LVY262167 MFQ262166:MFU262167 MPM262166:MPQ262167 MZI262166:MZM262167 NJE262166:NJI262167 NTA262166:NTE262167 OCW262166:ODA262167 OMS262166:OMW262167 OWO262166:OWS262167 PGK262166:PGO262167 PQG262166:PQK262167 QAC262166:QAG262167 QJY262166:QKC262167 QTU262166:QTY262167 RDQ262166:RDU262167 RNM262166:RNQ262167 RXI262166:RXM262167 SHE262166:SHI262167 SRA262166:SRE262167 TAW262166:TBA262167 TKS262166:TKW262167 TUO262166:TUS262167 UEK262166:UEO262167 UOG262166:UOK262167 UYC262166:UYG262167 VHY262166:VIC262167 VRU262166:VRY262167 WBQ262166:WBU262167 WLM262166:WLQ262167 WVI262166:WVM262167 A327702:E327703 IW327702:JA327703 SS327702:SW327703 ACO327702:ACS327703 AMK327702:AMO327703 AWG327702:AWK327703 BGC327702:BGG327703 BPY327702:BQC327703 BZU327702:BZY327703 CJQ327702:CJU327703 CTM327702:CTQ327703 DDI327702:DDM327703 DNE327702:DNI327703 DXA327702:DXE327703 EGW327702:EHA327703 EQS327702:EQW327703 FAO327702:FAS327703 FKK327702:FKO327703 FUG327702:FUK327703 GEC327702:GEG327703 GNY327702:GOC327703 GXU327702:GXY327703 HHQ327702:HHU327703 HRM327702:HRQ327703 IBI327702:IBM327703 ILE327702:ILI327703 IVA327702:IVE327703 JEW327702:JFA327703 JOS327702:JOW327703 JYO327702:JYS327703 KIK327702:KIO327703 KSG327702:KSK327703 LCC327702:LCG327703 LLY327702:LMC327703 LVU327702:LVY327703 MFQ327702:MFU327703 MPM327702:MPQ327703 MZI327702:MZM327703 NJE327702:NJI327703 NTA327702:NTE327703 OCW327702:ODA327703 OMS327702:OMW327703 OWO327702:OWS327703 PGK327702:PGO327703 PQG327702:PQK327703 QAC327702:QAG327703 QJY327702:QKC327703 QTU327702:QTY327703 RDQ327702:RDU327703 RNM327702:RNQ327703 RXI327702:RXM327703 SHE327702:SHI327703 SRA327702:SRE327703 TAW327702:TBA327703 TKS327702:TKW327703 TUO327702:TUS327703 UEK327702:UEO327703 UOG327702:UOK327703 UYC327702:UYG327703 VHY327702:VIC327703 VRU327702:VRY327703 WBQ327702:WBU327703 WLM327702:WLQ327703 WVI327702:WVM327703 A393238:E393239 IW393238:JA393239 SS393238:SW393239 ACO393238:ACS393239 AMK393238:AMO393239 AWG393238:AWK393239 BGC393238:BGG393239 BPY393238:BQC393239 BZU393238:BZY393239 CJQ393238:CJU393239 CTM393238:CTQ393239 DDI393238:DDM393239 DNE393238:DNI393239 DXA393238:DXE393239 EGW393238:EHA393239 EQS393238:EQW393239 FAO393238:FAS393239 FKK393238:FKO393239 FUG393238:FUK393239 GEC393238:GEG393239 GNY393238:GOC393239 GXU393238:GXY393239 HHQ393238:HHU393239 HRM393238:HRQ393239 IBI393238:IBM393239 ILE393238:ILI393239 IVA393238:IVE393239 JEW393238:JFA393239 JOS393238:JOW393239 JYO393238:JYS393239 KIK393238:KIO393239 KSG393238:KSK393239 LCC393238:LCG393239 LLY393238:LMC393239 LVU393238:LVY393239 MFQ393238:MFU393239 MPM393238:MPQ393239 MZI393238:MZM393239 NJE393238:NJI393239 NTA393238:NTE393239 OCW393238:ODA393239 OMS393238:OMW393239 OWO393238:OWS393239 PGK393238:PGO393239 PQG393238:PQK393239 QAC393238:QAG393239 QJY393238:QKC393239 QTU393238:QTY393239 RDQ393238:RDU393239 RNM393238:RNQ393239 RXI393238:RXM393239 SHE393238:SHI393239 SRA393238:SRE393239 TAW393238:TBA393239 TKS393238:TKW393239 TUO393238:TUS393239 UEK393238:UEO393239 UOG393238:UOK393239 UYC393238:UYG393239 VHY393238:VIC393239 VRU393238:VRY393239 WBQ393238:WBU393239 WLM393238:WLQ393239 WVI393238:WVM393239 A458774:E458775 IW458774:JA458775 SS458774:SW458775 ACO458774:ACS458775 AMK458774:AMO458775 AWG458774:AWK458775 BGC458774:BGG458775 BPY458774:BQC458775 BZU458774:BZY458775 CJQ458774:CJU458775 CTM458774:CTQ458775 DDI458774:DDM458775 DNE458774:DNI458775 DXA458774:DXE458775 EGW458774:EHA458775 EQS458774:EQW458775 FAO458774:FAS458775 FKK458774:FKO458775 FUG458774:FUK458775 GEC458774:GEG458775 GNY458774:GOC458775 GXU458774:GXY458775 HHQ458774:HHU458775 HRM458774:HRQ458775 IBI458774:IBM458775 ILE458774:ILI458775 IVA458774:IVE458775 JEW458774:JFA458775 JOS458774:JOW458775 JYO458774:JYS458775 KIK458774:KIO458775 KSG458774:KSK458775 LCC458774:LCG458775 LLY458774:LMC458775 LVU458774:LVY458775 MFQ458774:MFU458775 MPM458774:MPQ458775 MZI458774:MZM458775 NJE458774:NJI458775 NTA458774:NTE458775 OCW458774:ODA458775 OMS458774:OMW458775 OWO458774:OWS458775 PGK458774:PGO458775 PQG458774:PQK458775 QAC458774:QAG458775 QJY458774:QKC458775 QTU458774:QTY458775 RDQ458774:RDU458775 RNM458774:RNQ458775 RXI458774:RXM458775 SHE458774:SHI458775 SRA458774:SRE458775 TAW458774:TBA458775 TKS458774:TKW458775 TUO458774:TUS458775 UEK458774:UEO458775 UOG458774:UOK458775 UYC458774:UYG458775 VHY458774:VIC458775 VRU458774:VRY458775 WBQ458774:WBU458775 WLM458774:WLQ458775 WVI458774:WVM458775 A524310:E524311 IW524310:JA524311 SS524310:SW524311 ACO524310:ACS524311 AMK524310:AMO524311 AWG524310:AWK524311 BGC524310:BGG524311 BPY524310:BQC524311 BZU524310:BZY524311 CJQ524310:CJU524311 CTM524310:CTQ524311 DDI524310:DDM524311 DNE524310:DNI524311 DXA524310:DXE524311 EGW524310:EHA524311 EQS524310:EQW524311 FAO524310:FAS524311 FKK524310:FKO524311 FUG524310:FUK524311 GEC524310:GEG524311 GNY524310:GOC524311 GXU524310:GXY524311 HHQ524310:HHU524311 HRM524310:HRQ524311 IBI524310:IBM524311 ILE524310:ILI524311 IVA524310:IVE524311 JEW524310:JFA524311 JOS524310:JOW524311 JYO524310:JYS524311 KIK524310:KIO524311 KSG524310:KSK524311 LCC524310:LCG524311 LLY524310:LMC524311 LVU524310:LVY524311 MFQ524310:MFU524311 MPM524310:MPQ524311 MZI524310:MZM524311 NJE524310:NJI524311 NTA524310:NTE524311 OCW524310:ODA524311 OMS524310:OMW524311 OWO524310:OWS524311 PGK524310:PGO524311 PQG524310:PQK524311 QAC524310:QAG524311 QJY524310:QKC524311 QTU524310:QTY524311 RDQ524310:RDU524311 RNM524310:RNQ524311 RXI524310:RXM524311 SHE524310:SHI524311 SRA524310:SRE524311 TAW524310:TBA524311 TKS524310:TKW524311 TUO524310:TUS524311 UEK524310:UEO524311 UOG524310:UOK524311 UYC524310:UYG524311 VHY524310:VIC524311 VRU524310:VRY524311 WBQ524310:WBU524311 WLM524310:WLQ524311 WVI524310:WVM524311 A589846:E589847 IW589846:JA589847 SS589846:SW589847 ACO589846:ACS589847 AMK589846:AMO589847 AWG589846:AWK589847 BGC589846:BGG589847 BPY589846:BQC589847 BZU589846:BZY589847 CJQ589846:CJU589847 CTM589846:CTQ589847 DDI589846:DDM589847 DNE589846:DNI589847 DXA589846:DXE589847 EGW589846:EHA589847 EQS589846:EQW589847 FAO589846:FAS589847 FKK589846:FKO589847 FUG589846:FUK589847 GEC589846:GEG589847 GNY589846:GOC589847 GXU589846:GXY589847 HHQ589846:HHU589847 HRM589846:HRQ589847 IBI589846:IBM589847 ILE589846:ILI589847 IVA589846:IVE589847 JEW589846:JFA589847 JOS589846:JOW589847 JYO589846:JYS589847 KIK589846:KIO589847 KSG589846:KSK589847 LCC589846:LCG589847 LLY589846:LMC589847 LVU589846:LVY589847 MFQ589846:MFU589847 MPM589846:MPQ589847 MZI589846:MZM589847 NJE589846:NJI589847 NTA589846:NTE589847 OCW589846:ODA589847 OMS589846:OMW589847 OWO589846:OWS589847 PGK589846:PGO589847 PQG589846:PQK589847 QAC589846:QAG589847 QJY589846:QKC589847 QTU589846:QTY589847 RDQ589846:RDU589847 RNM589846:RNQ589847 RXI589846:RXM589847 SHE589846:SHI589847 SRA589846:SRE589847 TAW589846:TBA589847 TKS589846:TKW589847 TUO589846:TUS589847 UEK589846:UEO589847 UOG589846:UOK589847 UYC589846:UYG589847 VHY589846:VIC589847 VRU589846:VRY589847 WBQ589846:WBU589847 WLM589846:WLQ589847 WVI589846:WVM589847 A655382:E655383 IW655382:JA655383 SS655382:SW655383 ACO655382:ACS655383 AMK655382:AMO655383 AWG655382:AWK655383 BGC655382:BGG655383 BPY655382:BQC655383 BZU655382:BZY655383 CJQ655382:CJU655383 CTM655382:CTQ655383 DDI655382:DDM655383 DNE655382:DNI655383 DXA655382:DXE655383 EGW655382:EHA655383 EQS655382:EQW655383 FAO655382:FAS655383 FKK655382:FKO655383 FUG655382:FUK655383 GEC655382:GEG655383 GNY655382:GOC655383 GXU655382:GXY655383 HHQ655382:HHU655383 HRM655382:HRQ655383 IBI655382:IBM655383 ILE655382:ILI655383 IVA655382:IVE655383 JEW655382:JFA655383 JOS655382:JOW655383 JYO655382:JYS655383 KIK655382:KIO655383 KSG655382:KSK655383 LCC655382:LCG655383 LLY655382:LMC655383 LVU655382:LVY655383 MFQ655382:MFU655383 MPM655382:MPQ655383 MZI655382:MZM655383 NJE655382:NJI655383 NTA655382:NTE655383 OCW655382:ODA655383 OMS655382:OMW655383 OWO655382:OWS655383 PGK655382:PGO655383 PQG655382:PQK655383 QAC655382:QAG655383 QJY655382:QKC655383 QTU655382:QTY655383 RDQ655382:RDU655383 RNM655382:RNQ655383 RXI655382:RXM655383 SHE655382:SHI655383 SRA655382:SRE655383 TAW655382:TBA655383 TKS655382:TKW655383 TUO655382:TUS655383 UEK655382:UEO655383 UOG655382:UOK655383 UYC655382:UYG655383 VHY655382:VIC655383 VRU655382:VRY655383 WBQ655382:WBU655383 WLM655382:WLQ655383 WVI655382:WVM655383 A720918:E720919 IW720918:JA720919 SS720918:SW720919 ACO720918:ACS720919 AMK720918:AMO720919 AWG720918:AWK720919 BGC720918:BGG720919 BPY720918:BQC720919 BZU720918:BZY720919 CJQ720918:CJU720919 CTM720918:CTQ720919 DDI720918:DDM720919 DNE720918:DNI720919 DXA720918:DXE720919 EGW720918:EHA720919 EQS720918:EQW720919 FAO720918:FAS720919 FKK720918:FKO720919 FUG720918:FUK720919 GEC720918:GEG720919 GNY720918:GOC720919 GXU720918:GXY720919 HHQ720918:HHU720919 HRM720918:HRQ720919 IBI720918:IBM720919 ILE720918:ILI720919 IVA720918:IVE720919 JEW720918:JFA720919 JOS720918:JOW720919 JYO720918:JYS720919 KIK720918:KIO720919 KSG720918:KSK720919 LCC720918:LCG720919 LLY720918:LMC720919 LVU720918:LVY720919 MFQ720918:MFU720919 MPM720918:MPQ720919 MZI720918:MZM720919 NJE720918:NJI720919 NTA720918:NTE720919 OCW720918:ODA720919 OMS720918:OMW720919 OWO720918:OWS720919 PGK720918:PGO720919 PQG720918:PQK720919 QAC720918:QAG720919 QJY720918:QKC720919 QTU720918:QTY720919 RDQ720918:RDU720919 RNM720918:RNQ720919 RXI720918:RXM720919 SHE720918:SHI720919 SRA720918:SRE720919 TAW720918:TBA720919 TKS720918:TKW720919 TUO720918:TUS720919 UEK720918:UEO720919 UOG720918:UOK720919 UYC720918:UYG720919 VHY720918:VIC720919 VRU720918:VRY720919 WBQ720918:WBU720919 WLM720918:WLQ720919 WVI720918:WVM720919 A786454:E786455 IW786454:JA786455 SS786454:SW786455 ACO786454:ACS786455 AMK786454:AMO786455 AWG786454:AWK786455 BGC786454:BGG786455 BPY786454:BQC786455 BZU786454:BZY786455 CJQ786454:CJU786455 CTM786454:CTQ786455 DDI786454:DDM786455 DNE786454:DNI786455 DXA786454:DXE786455 EGW786454:EHA786455 EQS786454:EQW786455 FAO786454:FAS786455 FKK786454:FKO786455 FUG786454:FUK786455 GEC786454:GEG786455 GNY786454:GOC786455 GXU786454:GXY786455 HHQ786454:HHU786455 HRM786454:HRQ786455 IBI786454:IBM786455 ILE786454:ILI786455 IVA786454:IVE786455 JEW786454:JFA786455 JOS786454:JOW786455 JYO786454:JYS786455 KIK786454:KIO786455 KSG786454:KSK786455 LCC786454:LCG786455 LLY786454:LMC786455 LVU786454:LVY786455 MFQ786454:MFU786455 MPM786454:MPQ786455 MZI786454:MZM786455 NJE786454:NJI786455 NTA786454:NTE786455 OCW786454:ODA786455 OMS786454:OMW786455 OWO786454:OWS786455 PGK786454:PGO786455 PQG786454:PQK786455 QAC786454:QAG786455 QJY786454:QKC786455 QTU786454:QTY786455 RDQ786454:RDU786455 RNM786454:RNQ786455 RXI786454:RXM786455 SHE786454:SHI786455 SRA786454:SRE786455 TAW786454:TBA786455 TKS786454:TKW786455 TUO786454:TUS786455 UEK786454:UEO786455 UOG786454:UOK786455 UYC786454:UYG786455 VHY786454:VIC786455 VRU786454:VRY786455 WBQ786454:WBU786455 WLM786454:WLQ786455 WVI786454:WVM786455 A851990:E851991 IW851990:JA851991 SS851990:SW851991 ACO851990:ACS851991 AMK851990:AMO851991 AWG851990:AWK851991 BGC851990:BGG851991 BPY851990:BQC851991 BZU851990:BZY851991 CJQ851990:CJU851991 CTM851990:CTQ851991 DDI851990:DDM851991 DNE851990:DNI851991 DXA851990:DXE851991 EGW851990:EHA851991 EQS851990:EQW851991 FAO851990:FAS851991 FKK851990:FKO851991 FUG851990:FUK851991 GEC851990:GEG851991 GNY851990:GOC851991 GXU851990:GXY851991 HHQ851990:HHU851991 HRM851990:HRQ851991 IBI851990:IBM851991 ILE851990:ILI851991 IVA851990:IVE851991 JEW851990:JFA851991 JOS851990:JOW851991 JYO851990:JYS851991 KIK851990:KIO851991 KSG851990:KSK851991 LCC851990:LCG851991 LLY851990:LMC851991 LVU851990:LVY851991 MFQ851990:MFU851991 MPM851990:MPQ851991 MZI851990:MZM851991 NJE851990:NJI851991 NTA851990:NTE851991 OCW851990:ODA851991 OMS851990:OMW851991 OWO851990:OWS851991 PGK851990:PGO851991 PQG851990:PQK851991 QAC851990:QAG851991 QJY851990:QKC851991 QTU851990:QTY851991 RDQ851990:RDU851991 RNM851990:RNQ851991 RXI851990:RXM851991 SHE851990:SHI851991 SRA851990:SRE851991 TAW851990:TBA851991 TKS851990:TKW851991 TUO851990:TUS851991 UEK851990:UEO851991 UOG851990:UOK851991 UYC851990:UYG851991 VHY851990:VIC851991 VRU851990:VRY851991 WBQ851990:WBU851991 WLM851990:WLQ851991 WVI851990:WVM851991 A917526:E917527 IW917526:JA917527 SS917526:SW917527 ACO917526:ACS917527 AMK917526:AMO917527 AWG917526:AWK917527 BGC917526:BGG917527 BPY917526:BQC917527 BZU917526:BZY917527 CJQ917526:CJU917527 CTM917526:CTQ917527 DDI917526:DDM917527 DNE917526:DNI917527 DXA917526:DXE917527 EGW917526:EHA917527 EQS917526:EQW917527 FAO917526:FAS917527 FKK917526:FKO917527 FUG917526:FUK917527 GEC917526:GEG917527 GNY917526:GOC917527 GXU917526:GXY917527 HHQ917526:HHU917527 HRM917526:HRQ917527 IBI917526:IBM917527 ILE917526:ILI917527 IVA917526:IVE917527 JEW917526:JFA917527 JOS917526:JOW917527 JYO917526:JYS917527 KIK917526:KIO917527 KSG917526:KSK917527 LCC917526:LCG917527 LLY917526:LMC917527 LVU917526:LVY917527 MFQ917526:MFU917527 MPM917526:MPQ917527 MZI917526:MZM917527 NJE917526:NJI917527 NTA917526:NTE917527 OCW917526:ODA917527 OMS917526:OMW917527 OWO917526:OWS917527 PGK917526:PGO917527 PQG917526:PQK917527 QAC917526:QAG917527 QJY917526:QKC917527 QTU917526:QTY917527 RDQ917526:RDU917527 RNM917526:RNQ917527 RXI917526:RXM917527 SHE917526:SHI917527 SRA917526:SRE917527 TAW917526:TBA917527 TKS917526:TKW917527 TUO917526:TUS917527 UEK917526:UEO917527 UOG917526:UOK917527 UYC917526:UYG917527 VHY917526:VIC917527 VRU917526:VRY917527 WBQ917526:WBU917527 WLM917526:WLQ917527 WVI917526:WVM917527 A983062:E983063 IW983062:JA983063 SS983062:SW983063 ACO983062:ACS983063 AMK983062:AMO983063 AWG983062:AWK983063 BGC983062:BGG983063 BPY983062:BQC983063 BZU983062:BZY983063 CJQ983062:CJU983063 CTM983062:CTQ983063 DDI983062:DDM983063 DNE983062:DNI983063 DXA983062:DXE983063 EGW983062:EHA983063 EQS983062:EQW983063 FAO983062:FAS983063 FKK983062:FKO983063 FUG983062:FUK983063 GEC983062:GEG983063 GNY983062:GOC983063 GXU983062:GXY983063 HHQ983062:HHU983063 HRM983062:HRQ983063 IBI983062:IBM983063 ILE983062:ILI983063 IVA983062:IVE983063 JEW983062:JFA983063 JOS983062:JOW983063 JYO983062:JYS983063 KIK983062:KIO983063 KSG983062:KSK983063 LCC983062:LCG983063 LLY983062:LMC983063 LVU983062:LVY983063 MFQ983062:MFU983063 MPM983062:MPQ983063 MZI983062:MZM983063 NJE983062:NJI983063 NTA983062:NTE983063 OCW983062:ODA983063 OMS983062:OMW983063 OWO983062:OWS983063 PGK983062:PGO983063 PQG983062:PQK983063 QAC983062:QAG983063 QJY983062:QKC983063 QTU983062:QTY983063 RDQ983062:RDU983063 RNM983062:RNQ983063 RXI983062:RXM983063 SHE983062:SHI983063 SRA983062:SRE983063 TAW983062:TBA983063 TKS983062:TKW983063 TUO983062:TUS983063 UEK983062:UEO983063 UOG983062:UOK983063 UYC983062:UYG983063 VHY983062:VIC983063 VRU983062:VRY983063 WBQ983062:WBU983063 WLM983062:WLQ983063 WVI983062:WVM983063"/>
    <dataValidation type="date" errorStyle="information" operator="greaterThan" allowBlank="1" showInputMessage="1" errorTitle="wpisz dd-mm-rrrr" promptTitle="wypełnia resort" prompt="rrrr-mm-dd" sqref="WVL983028 IZ2 SV2 ACR2 AMN2 AWJ2 BGF2 BQB2 BZX2 CJT2 CTP2 DDL2 DNH2 DXD2 EGZ2 EQV2 FAR2 FKN2 FUJ2 GEF2 GOB2 GXX2 HHT2 HRP2 IBL2 ILH2 IVD2 JEZ2 JOV2 JYR2 KIN2 KSJ2 LCF2 LMB2 LVX2 MFT2 MPP2 MZL2 NJH2 NTD2 OCZ2 OMV2 OWR2 PGN2 PQJ2 QAF2 QKB2 QTX2 RDT2 RNP2 RXL2 SHH2 SRD2 TAZ2 TKV2 TUR2 UEN2 UOJ2 UYF2 VIB2 VRX2 WBT2 WLP2 WVL2 D65524 IZ65524 SV65524 ACR65524 AMN65524 AWJ65524 BGF65524 BQB65524 BZX65524 CJT65524 CTP65524 DDL65524 DNH65524 DXD65524 EGZ65524 EQV65524 FAR65524 FKN65524 FUJ65524 GEF65524 GOB65524 GXX65524 HHT65524 HRP65524 IBL65524 ILH65524 IVD65524 JEZ65524 JOV65524 JYR65524 KIN65524 KSJ65524 LCF65524 LMB65524 LVX65524 MFT65524 MPP65524 MZL65524 NJH65524 NTD65524 OCZ65524 OMV65524 OWR65524 PGN65524 PQJ65524 QAF65524 QKB65524 QTX65524 RDT65524 RNP65524 RXL65524 SHH65524 SRD65524 TAZ65524 TKV65524 TUR65524 UEN65524 UOJ65524 UYF65524 VIB65524 VRX65524 WBT65524 WLP65524 WVL65524 D131060 IZ131060 SV131060 ACR131060 AMN131060 AWJ131060 BGF131060 BQB131060 BZX131060 CJT131060 CTP131060 DDL131060 DNH131060 DXD131060 EGZ131060 EQV131060 FAR131060 FKN131060 FUJ131060 GEF131060 GOB131060 GXX131060 HHT131060 HRP131060 IBL131060 ILH131060 IVD131060 JEZ131060 JOV131060 JYR131060 KIN131060 KSJ131060 LCF131060 LMB131060 LVX131060 MFT131060 MPP131060 MZL131060 NJH131060 NTD131060 OCZ131060 OMV131060 OWR131060 PGN131060 PQJ131060 QAF131060 QKB131060 QTX131060 RDT131060 RNP131060 RXL131060 SHH131060 SRD131060 TAZ131060 TKV131060 TUR131060 UEN131060 UOJ131060 UYF131060 VIB131060 VRX131060 WBT131060 WLP131060 WVL131060 D196596 IZ196596 SV196596 ACR196596 AMN196596 AWJ196596 BGF196596 BQB196596 BZX196596 CJT196596 CTP196596 DDL196596 DNH196596 DXD196596 EGZ196596 EQV196596 FAR196596 FKN196596 FUJ196596 GEF196596 GOB196596 GXX196596 HHT196596 HRP196596 IBL196596 ILH196596 IVD196596 JEZ196596 JOV196596 JYR196596 KIN196596 KSJ196596 LCF196596 LMB196596 LVX196596 MFT196596 MPP196596 MZL196596 NJH196596 NTD196596 OCZ196596 OMV196596 OWR196596 PGN196596 PQJ196596 QAF196596 QKB196596 QTX196596 RDT196596 RNP196596 RXL196596 SHH196596 SRD196596 TAZ196596 TKV196596 TUR196596 UEN196596 UOJ196596 UYF196596 VIB196596 VRX196596 WBT196596 WLP196596 WVL196596 D262132 IZ262132 SV262132 ACR262132 AMN262132 AWJ262132 BGF262132 BQB262132 BZX262132 CJT262132 CTP262132 DDL262132 DNH262132 DXD262132 EGZ262132 EQV262132 FAR262132 FKN262132 FUJ262132 GEF262132 GOB262132 GXX262132 HHT262132 HRP262132 IBL262132 ILH262132 IVD262132 JEZ262132 JOV262132 JYR262132 KIN262132 KSJ262132 LCF262132 LMB262132 LVX262132 MFT262132 MPP262132 MZL262132 NJH262132 NTD262132 OCZ262132 OMV262132 OWR262132 PGN262132 PQJ262132 QAF262132 QKB262132 QTX262132 RDT262132 RNP262132 RXL262132 SHH262132 SRD262132 TAZ262132 TKV262132 TUR262132 UEN262132 UOJ262132 UYF262132 VIB262132 VRX262132 WBT262132 WLP262132 WVL262132 D327668 IZ327668 SV327668 ACR327668 AMN327668 AWJ327668 BGF327668 BQB327668 BZX327668 CJT327668 CTP327668 DDL327668 DNH327668 DXD327668 EGZ327668 EQV327668 FAR327668 FKN327668 FUJ327668 GEF327668 GOB327668 GXX327668 HHT327668 HRP327668 IBL327668 ILH327668 IVD327668 JEZ327668 JOV327668 JYR327668 KIN327668 KSJ327668 LCF327668 LMB327668 LVX327668 MFT327668 MPP327668 MZL327668 NJH327668 NTD327668 OCZ327668 OMV327668 OWR327668 PGN327668 PQJ327668 QAF327668 QKB327668 QTX327668 RDT327668 RNP327668 RXL327668 SHH327668 SRD327668 TAZ327668 TKV327668 TUR327668 UEN327668 UOJ327668 UYF327668 VIB327668 VRX327668 WBT327668 WLP327668 WVL327668 D393204 IZ393204 SV393204 ACR393204 AMN393204 AWJ393204 BGF393204 BQB393204 BZX393204 CJT393204 CTP393204 DDL393204 DNH393204 DXD393204 EGZ393204 EQV393204 FAR393204 FKN393204 FUJ393204 GEF393204 GOB393204 GXX393204 HHT393204 HRP393204 IBL393204 ILH393204 IVD393204 JEZ393204 JOV393204 JYR393204 KIN393204 KSJ393204 LCF393204 LMB393204 LVX393204 MFT393204 MPP393204 MZL393204 NJH393204 NTD393204 OCZ393204 OMV393204 OWR393204 PGN393204 PQJ393204 QAF393204 QKB393204 QTX393204 RDT393204 RNP393204 RXL393204 SHH393204 SRD393204 TAZ393204 TKV393204 TUR393204 UEN393204 UOJ393204 UYF393204 VIB393204 VRX393204 WBT393204 WLP393204 WVL393204 D458740 IZ458740 SV458740 ACR458740 AMN458740 AWJ458740 BGF458740 BQB458740 BZX458740 CJT458740 CTP458740 DDL458740 DNH458740 DXD458740 EGZ458740 EQV458740 FAR458740 FKN458740 FUJ458740 GEF458740 GOB458740 GXX458740 HHT458740 HRP458740 IBL458740 ILH458740 IVD458740 JEZ458740 JOV458740 JYR458740 KIN458740 KSJ458740 LCF458740 LMB458740 LVX458740 MFT458740 MPP458740 MZL458740 NJH458740 NTD458740 OCZ458740 OMV458740 OWR458740 PGN458740 PQJ458740 QAF458740 QKB458740 QTX458740 RDT458740 RNP458740 RXL458740 SHH458740 SRD458740 TAZ458740 TKV458740 TUR458740 UEN458740 UOJ458740 UYF458740 VIB458740 VRX458740 WBT458740 WLP458740 WVL458740 D524276 IZ524276 SV524276 ACR524276 AMN524276 AWJ524276 BGF524276 BQB524276 BZX524276 CJT524276 CTP524276 DDL524276 DNH524276 DXD524276 EGZ524276 EQV524276 FAR524276 FKN524276 FUJ524276 GEF524276 GOB524276 GXX524276 HHT524276 HRP524276 IBL524276 ILH524276 IVD524276 JEZ524276 JOV524276 JYR524276 KIN524276 KSJ524276 LCF524276 LMB524276 LVX524276 MFT524276 MPP524276 MZL524276 NJH524276 NTD524276 OCZ524276 OMV524276 OWR524276 PGN524276 PQJ524276 QAF524276 QKB524276 QTX524276 RDT524276 RNP524276 RXL524276 SHH524276 SRD524276 TAZ524276 TKV524276 TUR524276 UEN524276 UOJ524276 UYF524276 VIB524276 VRX524276 WBT524276 WLP524276 WVL524276 D589812 IZ589812 SV589812 ACR589812 AMN589812 AWJ589812 BGF589812 BQB589812 BZX589812 CJT589812 CTP589812 DDL589812 DNH589812 DXD589812 EGZ589812 EQV589812 FAR589812 FKN589812 FUJ589812 GEF589812 GOB589812 GXX589812 HHT589812 HRP589812 IBL589812 ILH589812 IVD589812 JEZ589812 JOV589812 JYR589812 KIN589812 KSJ589812 LCF589812 LMB589812 LVX589812 MFT589812 MPP589812 MZL589812 NJH589812 NTD589812 OCZ589812 OMV589812 OWR589812 PGN589812 PQJ589812 QAF589812 QKB589812 QTX589812 RDT589812 RNP589812 RXL589812 SHH589812 SRD589812 TAZ589812 TKV589812 TUR589812 UEN589812 UOJ589812 UYF589812 VIB589812 VRX589812 WBT589812 WLP589812 WVL589812 D655348 IZ655348 SV655348 ACR655348 AMN655348 AWJ655348 BGF655348 BQB655348 BZX655348 CJT655348 CTP655348 DDL655348 DNH655348 DXD655348 EGZ655348 EQV655348 FAR655348 FKN655348 FUJ655348 GEF655348 GOB655348 GXX655348 HHT655348 HRP655348 IBL655348 ILH655348 IVD655348 JEZ655348 JOV655348 JYR655348 KIN655348 KSJ655348 LCF655348 LMB655348 LVX655348 MFT655348 MPP655348 MZL655348 NJH655348 NTD655348 OCZ655348 OMV655348 OWR655348 PGN655348 PQJ655348 QAF655348 QKB655348 QTX655348 RDT655348 RNP655348 RXL655348 SHH655348 SRD655348 TAZ655348 TKV655348 TUR655348 UEN655348 UOJ655348 UYF655348 VIB655348 VRX655348 WBT655348 WLP655348 WVL655348 D720884 IZ720884 SV720884 ACR720884 AMN720884 AWJ720884 BGF720884 BQB720884 BZX720884 CJT720884 CTP720884 DDL720884 DNH720884 DXD720884 EGZ720884 EQV720884 FAR720884 FKN720884 FUJ720884 GEF720884 GOB720884 GXX720884 HHT720884 HRP720884 IBL720884 ILH720884 IVD720884 JEZ720884 JOV720884 JYR720884 KIN720884 KSJ720884 LCF720884 LMB720884 LVX720884 MFT720884 MPP720884 MZL720884 NJH720884 NTD720884 OCZ720884 OMV720884 OWR720884 PGN720884 PQJ720884 QAF720884 QKB720884 QTX720884 RDT720884 RNP720884 RXL720884 SHH720884 SRD720884 TAZ720884 TKV720884 TUR720884 UEN720884 UOJ720884 UYF720884 VIB720884 VRX720884 WBT720884 WLP720884 WVL720884 D786420 IZ786420 SV786420 ACR786420 AMN786420 AWJ786420 BGF786420 BQB786420 BZX786420 CJT786420 CTP786420 DDL786420 DNH786420 DXD786420 EGZ786420 EQV786420 FAR786420 FKN786420 FUJ786420 GEF786420 GOB786420 GXX786420 HHT786420 HRP786420 IBL786420 ILH786420 IVD786420 JEZ786420 JOV786420 JYR786420 KIN786420 KSJ786420 LCF786420 LMB786420 LVX786420 MFT786420 MPP786420 MZL786420 NJH786420 NTD786420 OCZ786420 OMV786420 OWR786420 PGN786420 PQJ786420 QAF786420 QKB786420 QTX786420 RDT786420 RNP786420 RXL786420 SHH786420 SRD786420 TAZ786420 TKV786420 TUR786420 UEN786420 UOJ786420 UYF786420 VIB786420 VRX786420 WBT786420 WLP786420 WVL786420 D851956 IZ851956 SV851956 ACR851956 AMN851956 AWJ851956 BGF851956 BQB851956 BZX851956 CJT851956 CTP851956 DDL851956 DNH851956 DXD851956 EGZ851956 EQV851956 FAR851956 FKN851956 FUJ851956 GEF851956 GOB851956 GXX851956 HHT851956 HRP851956 IBL851956 ILH851956 IVD851956 JEZ851956 JOV851956 JYR851956 KIN851956 KSJ851956 LCF851956 LMB851956 LVX851956 MFT851956 MPP851956 MZL851956 NJH851956 NTD851956 OCZ851956 OMV851956 OWR851956 PGN851956 PQJ851956 QAF851956 QKB851956 QTX851956 RDT851956 RNP851956 RXL851956 SHH851956 SRD851956 TAZ851956 TKV851956 TUR851956 UEN851956 UOJ851956 UYF851956 VIB851956 VRX851956 WBT851956 WLP851956 WVL851956 D917492 IZ917492 SV917492 ACR917492 AMN917492 AWJ917492 BGF917492 BQB917492 BZX917492 CJT917492 CTP917492 DDL917492 DNH917492 DXD917492 EGZ917492 EQV917492 FAR917492 FKN917492 FUJ917492 GEF917492 GOB917492 GXX917492 HHT917492 HRP917492 IBL917492 ILH917492 IVD917492 JEZ917492 JOV917492 JYR917492 KIN917492 KSJ917492 LCF917492 LMB917492 LVX917492 MFT917492 MPP917492 MZL917492 NJH917492 NTD917492 OCZ917492 OMV917492 OWR917492 PGN917492 PQJ917492 QAF917492 QKB917492 QTX917492 RDT917492 RNP917492 RXL917492 SHH917492 SRD917492 TAZ917492 TKV917492 TUR917492 UEN917492 UOJ917492 UYF917492 VIB917492 VRX917492 WBT917492 WLP917492 WVL917492 D983028 IZ983028 SV983028 ACR983028 AMN983028 AWJ983028 BGF983028 BQB983028 BZX983028 CJT983028 CTP983028 DDL983028 DNH983028 DXD983028 EGZ983028 EQV983028 FAR983028 FKN983028 FUJ983028 GEF983028 GOB983028 GXX983028 HHT983028 HRP983028 IBL983028 ILH983028 IVD983028 JEZ983028 JOV983028 JYR983028 KIN983028 KSJ983028 LCF983028 LMB983028 LVX983028 MFT983028 MPP983028 MZL983028 NJH983028 NTD983028 OCZ983028 OMV983028 OWR983028 PGN983028 PQJ983028 QAF983028 QKB983028 QTX983028 RDT983028 RNP983028 RXL983028 SHH983028 SRD983028 TAZ983028 TKV983028 TUR983028 UEN983028 UOJ983028 UYF983028 VIB983028 VRX983028 WBT983028 WLP983028">
      <formula1>40695</formula1>
    </dataValidation>
    <dataValidation type="decimal" operator="greaterThanOrEqual" allowBlank="1" showInputMessage="1" showErrorMessage="1" errorTitle="uwaga" error="wpisz poprawnie kwotę" promptTitle="wpisz kwotę" prompt="należy podać kwotę środków dotychczas otrzymanych" sqref="B25:D26 IX25:IZ26 ST25:SV26 ACP25:ACR26 AML25:AMN26 AWH25:AWJ26 BGD25:BGF26 BPZ25:BQB26 BZV25:BZX26 CJR25:CJT26 CTN25:CTP26 DDJ25:DDL26 DNF25:DNH26 DXB25:DXD26 EGX25:EGZ26 EQT25:EQV26 FAP25:FAR26 FKL25:FKN26 FUH25:FUJ26 GED25:GEF26 GNZ25:GOB26 GXV25:GXX26 HHR25:HHT26 HRN25:HRP26 IBJ25:IBL26 ILF25:ILH26 IVB25:IVD26 JEX25:JEZ26 JOT25:JOV26 JYP25:JYR26 KIL25:KIN26 KSH25:KSJ26 LCD25:LCF26 LLZ25:LMB26 LVV25:LVX26 MFR25:MFT26 MPN25:MPP26 MZJ25:MZL26 NJF25:NJH26 NTB25:NTD26 OCX25:OCZ26 OMT25:OMV26 OWP25:OWR26 PGL25:PGN26 PQH25:PQJ26 QAD25:QAF26 QJZ25:QKB26 QTV25:QTX26 RDR25:RDT26 RNN25:RNP26 RXJ25:RXL26 SHF25:SHH26 SRB25:SRD26 TAX25:TAZ26 TKT25:TKV26 TUP25:TUR26 UEL25:UEN26 UOH25:UOJ26 UYD25:UYF26 VHZ25:VIB26 VRV25:VRX26 WBR25:WBT26 WLN25:WLP26 WVJ25:WVL26 B65549:D65550 IX65549:IZ65550 ST65549:SV65550 ACP65549:ACR65550 AML65549:AMN65550 AWH65549:AWJ65550 BGD65549:BGF65550 BPZ65549:BQB65550 BZV65549:BZX65550 CJR65549:CJT65550 CTN65549:CTP65550 DDJ65549:DDL65550 DNF65549:DNH65550 DXB65549:DXD65550 EGX65549:EGZ65550 EQT65549:EQV65550 FAP65549:FAR65550 FKL65549:FKN65550 FUH65549:FUJ65550 GED65549:GEF65550 GNZ65549:GOB65550 GXV65549:GXX65550 HHR65549:HHT65550 HRN65549:HRP65550 IBJ65549:IBL65550 ILF65549:ILH65550 IVB65549:IVD65550 JEX65549:JEZ65550 JOT65549:JOV65550 JYP65549:JYR65550 KIL65549:KIN65550 KSH65549:KSJ65550 LCD65549:LCF65550 LLZ65549:LMB65550 LVV65549:LVX65550 MFR65549:MFT65550 MPN65549:MPP65550 MZJ65549:MZL65550 NJF65549:NJH65550 NTB65549:NTD65550 OCX65549:OCZ65550 OMT65549:OMV65550 OWP65549:OWR65550 PGL65549:PGN65550 PQH65549:PQJ65550 QAD65549:QAF65550 QJZ65549:QKB65550 QTV65549:QTX65550 RDR65549:RDT65550 RNN65549:RNP65550 RXJ65549:RXL65550 SHF65549:SHH65550 SRB65549:SRD65550 TAX65549:TAZ65550 TKT65549:TKV65550 TUP65549:TUR65550 UEL65549:UEN65550 UOH65549:UOJ65550 UYD65549:UYF65550 VHZ65549:VIB65550 VRV65549:VRX65550 WBR65549:WBT65550 WLN65549:WLP65550 WVJ65549:WVL65550 B131085:D131086 IX131085:IZ131086 ST131085:SV131086 ACP131085:ACR131086 AML131085:AMN131086 AWH131085:AWJ131086 BGD131085:BGF131086 BPZ131085:BQB131086 BZV131085:BZX131086 CJR131085:CJT131086 CTN131085:CTP131086 DDJ131085:DDL131086 DNF131085:DNH131086 DXB131085:DXD131086 EGX131085:EGZ131086 EQT131085:EQV131086 FAP131085:FAR131086 FKL131085:FKN131086 FUH131085:FUJ131086 GED131085:GEF131086 GNZ131085:GOB131086 GXV131085:GXX131086 HHR131085:HHT131086 HRN131085:HRP131086 IBJ131085:IBL131086 ILF131085:ILH131086 IVB131085:IVD131086 JEX131085:JEZ131086 JOT131085:JOV131086 JYP131085:JYR131086 KIL131085:KIN131086 KSH131085:KSJ131086 LCD131085:LCF131086 LLZ131085:LMB131086 LVV131085:LVX131086 MFR131085:MFT131086 MPN131085:MPP131086 MZJ131085:MZL131086 NJF131085:NJH131086 NTB131085:NTD131086 OCX131085:OCZ131086 OMT131085:OMV131086 OWP131085:OWR131086 PGL131085:PGN131086 PQH131085:PQJ131086 QAD131085:QAF131086 QJZ131085:QKB131086 QTV131085:QTX131086 RDR131085:RDT131086 RNN131085:RNP131086 RXJ131085:RXL131086 SHF131085:SHH131086 SRB131085:SRD131086 TAX131085:TAZ131086 TKT131085:TKV131086 TUP131085:TUR131086 UEL131085:UEN131086 UOH131085:UOJ131086 UYD131085:UYF131086 VHZ131085:VIB131086 VRV131085:VRX131086 WBR131085:WBT131086 WLN131085:WLP131086 WVJ131085:WVL131086 B196621:D196622 IX196621:IZ196622 ST196621:SV196622 ACP196621:ACR196622 AML196621:AMN196622 AWH196621:AWJ196622 BGD196621:BGF196622 BPZ196621:BQB196622 BZV196621:BZX196622 CJR196621:CJT196622 CTN196621:CTP196622 DDJ196621:DDL196622 DNF196621:DNH196622 DXB196621:DXD196622 EGX196621:EGZ196622 EQT196621:EQV196622 FAP196621:FAR196622 FKL196621:FKN196622 FUH196621:FUJ196622 GED196621:GEF196622 GNZ196621:GOB196622 GXV196621:GXX196622 HHR196621:HHT196622 HRN196621:HRP196622 IBJ196621:IBL196622 ILF196621:ILH196622 IVB196621:IVD196622 JEX196621:JEZ196622 JOT196621:JOV196622 JYP196621:JYR196622 KIL196621:KIN196622 KSH196621:KSJ196622 LCD196621:LCF196622 LLZ196621:LMB196622 LVV196621:LVX196622 MFR196621:MFT196622 MPN196621:MPP196622 MZJ196621:MZL196622 NJF196621:NJH196622 NTB196621:NTD196622 OCX196621:OCZ196622 OMT196621:OMV196622 OWP196621:OWR196622 PGL196621:PGN196622 PQH196621:PQJ196622 QAD196621:QAF196622 QJZ196621:QKB196622 QTV196621:QTX196622 RDR196621:RDT196622 RNN196621:RNP196622 RXJ196621:RXL196622 SHF196621:SHH196622 SRB196621:SRD196622 TAX196621:TAZ196622 TKT196621:TKV196622 TUP196621:TUR196622 UEL196621:UEN196622 UOH196621:UOJ196622 UYD196621:UYF196622 VHZ196621:VIB196622 VRV196621:VRX196622 WBR196621:WBT196622 WLN196621:WLP196622 WVJ196621:WVL196622 B262157:D262158 IX262157:IZ262158 ST262157:SV262158 ACP262157:ACR262158 AML262157:AMN262158 AWH262157:AWJ262158 BGD262157:BGF262158 BPZ262157:BQB262158 BZV262157:BZX262158 CJR262157:CJT262158 CTN262157:CTP262158 DDJ262157:DDL262158 DNF262157:DNH262158 DXB262157:DXD262158 EGX262157:EGZ262158 EQT262157:EQV262158 FAP262157:FAR262158 FKL262157:FKN262158 FUH262157:FUJ262158 GED262157:GEF262158 GNZ262157:GOB262158 GXV262157:GXX262158 HHR262157:HHT262158 HRN262157:HRP262158 IBJ262157:IBL262158 ILF262157:ILH262158 IVB262157:IVD262158 JEX262157:JEZ262158 JOT262157:JOV262158 JYP262157:JYR262158 KIL262157:KIN262158 KSH262157:KSJ262158 LCD262157:LCF262158 LLZ262157:LMB262158 LVV262157:LVX262158 MFR262157:MFT262158 MPN262157:MPP262158 MZJ262157:MZL262158 NJF262157:NJH262158 NTB262157:NTD262158 OCX262157:OCZ262158 OMT262157:OMV262158 OWP262157:OWR262158 PGL262157:PGN262158 PQH262157:PQJ262158 QAD262157:QAF262158 QJZ262157:QKB262158 QTV262157:QTX262158 RDR262157:RDT262158 RNN262157:RNP262158 RXJ262157:RXL262158 SHF262157:SHH262158 SRB262157:SRD262158 TAX262157:TAZ262158 TKT262157:TKV262158 TUP262157:TUR262158 UEL262157:UEN262158 UOH262157:UOJ262158 UYD262157:UYF262158 VHZ262157:VIB262158 VRV262157:VRX262158 WBR262157:WBT262158 WLN262157:WLP262158 WVJ262157:WVL262158 B327693:D327694 IX327693:IZ327694 ST327693:SV327694 ACP327693:ACR327694 AML327693:AMN327694 AWH327693:AWJ327694 BGD327693:BGF327694 BPZ327693:BQB327694 BZV327693:BZX327694 CJR327693:CJT327694 CTN327693:CTP327694 DDJ327693:DDL327694 DNF327693:DNH327694 DXB327693:DXD327694 EGX327693:EGZ327694 EQT327693:EQV327694 FAP327693:FAR327694 FKL327693:FKN327694 FUH327693:FUJ327694 GED327693:GEF327694 GNZ327693:GOB327694 GXV327693:GXX327694 HHR327693:HHT327694 HRN327693:HRP327694 IBJ327693:IBL327694 ILF327693:ILH327694 IVB327693:IVD327694 JEX327693:JEZ327694 JOT327693:JOV327694 JYP327693:JYR327694 KIL327693:KIN327694 KSH327693:KSJ327694 LCD327693:LCF327694 LLZ327693:LMB327694 LVV327693:LVX327694 MFR327693:MFT327694 MPN327693:MPP327694 MZJ327693:MZL327694 NJF327693:NJH327694 NTB327693:NTD327694 OCX327693:OCZ327694 OMT327693:OMV327694 OWP327693:OWR327694 PGL327693:PGN327694 PQH327693:PQJ327694 QAD327693:QAF327694 QJZ327693:QKB327694 QTV327693:QTX327694 RDR327693:RDT327694 RNN327693:RNP327694 RXJ327693:RXL327694 SHF327693:SHH327694 SRB327693:SRD327694 TAX327693:TAZ327694 TKT327693:TKV327694 TUP327693:TUR327694 UEL327693:UEN327694 UOH327693:UOJ327694 UYD327693:UYF327694 VHZ327693:VIB327694 VRV327693:VRX327694 WBR327693:WBT327694 WLN327693:WLP327694 WVJ327693:WVL327694 B393229:D393230 IX393229:IZ393230 ST393229:SV393230 ACP393229:ACR393230 AML393229:AMN393230 AWH393229:AWJ393230 BGD393229:BGF393230 BPZ393229:BQB393230 BZV393229:BZX393230 CJR393229:CJT393230 CTN393229:CTP393230 DDJ393229:DDL393230 DNF393229:DNH393230 DXB393229:DXD393230 EGX393229:EGZ393230 EQT393229:EQV393230 FAP393229:FAR393230 FKL393229:FKN393230 FUH393229:FUJ393230 GED393229:GEF393230 GNZ393229:GOB393230 GXV393229:GXX393230 HHR393229:HHT393230 HRN393229:HRP393230 IBJ393229:IBL393230 ILF393229:ILH393230 IVB393229:IVD393230 JEX393229:JEZ393230 JOT393229:JOV393230 JYP393229:JYR393230 KIL393229:KIN393230 KSH393229:KSJ393230 LCD393229:LCF393230 LLZ393229:LMB393230 LVV393229:LVX393230 MFR393229:MFT393230 MPN393229:MPP393230 MZJ393229:MZL393230 NJF393229:NJH393230 NTB393229:NTD393230 OCX393229:OCZ393230 OMT393229:OMV393230 OWP393229:OWR393230 PGL393229:PGN393230 PQH393229:PQJ393230 QAD393229:QAF393230 QJZ393229:QKB393230 QTV393229:QTX393230 RDR393229:RDT393230 RNN393229:RNP393230 RXJ393229:RXL393230 SHF393229:SHH393230 SRB393229:SRD393230 TAX393229:TAZ393230 TKT393229:TKV393230 TUP393229:TUR393230 UEL393229:UEN393230 UOH393229:UOJ393230 UYD393229:UYF393230 VHZ393229:VIB393230 VRV393229:VRX393230 WBR393229:WBT393230 WLN393229:WLP393230 WVJ393229:WVL393230 B458765:D458766 IX458765:IZ458766 ST458765:SV458766 ACP458765:ACR458766 AML458765:AMN458766 AWH458765:AWJ458766 BGD458765:BGF458766 BPZ458765:BQB458766 BZV458765:BZX458766 CJR458765:CJT458766 CTN458765:CTP458766 DDJ458765:DDL458766 DNF458765:DNH458766 DXB458765:DXD458766 EGX458765:EGZ458766 EQT458765:EQV458766 FAP458765:FAR458766 FKL458765:FKN458766 FUH458765:FUJ458766 GED458765:GEF458766 GNZ458765:GOB458766 GXV458765:GXX458766 HHR458765:HHT458766 HRN458765:HRP458766 IBJ458765:IBL458766 ILF458765:ILH458766 IVB458765:IVD458766 JEX458765:JEZ458766 JOT458765:JOV458766 JYP458765:JYR458766 KIL458765:KIN458766 KSH458765:KSJ458766 LCD458765:LCF458766 LLZ458765:LMB458766 LVV458765:LVX458766 MFR458765:MFT458766 MPN458765:MPP458766 MZJ458765:MZL458766 NJF458765:NJH458766 NTB458765:NTD458766 OCX458765:OCZ458766 OMT458765:OMV458766 OWP458765:OWR458766 PGL458765:PGN458766 PQH458765:PQJ458766 QAD458765:QAF458766 QJZ458765:QKB458766 QTV458765:QTX458766 RDR458765:RDT458766 RNN458765:RNP458766 RXJ458765:RXL458766 SHF458765:SHH458766 SRB458765:SRD458766 TAX458765:TAZ458766 TKT458765:TKV458766 TUP458765:TUR458766 UEL458765:UEN458766 UOH458765:UOJ458766 UYD458765:UYF458766 VHZ458765:VIB458766 VRV458765:VRX458766 WBR458765:WBT458766 WLN458765:WLP458766 WVJ458765:WVL458766 B524301:D524302 IX524301:IZ524302 ST524301:SV524302 ACP524301:ACR524302 AML524301:AMN524302 AWH524301:AWJ524302 BGD524301:BGF524302 BPZ524301:BQB524302 BZV524301:BZX524302 CJR524301:CJT524302 CTN524301:CTP524302 DDJ524301:DDL524302 DNF524301:DNH524302 DXB524301:DXD524302 EGX524301:EGZ524302 EQT524301:EQV524302 FAP524301:FAR524302 FKL524301:FKN524302 FUH524301:FUJ524302 GED524301:GEF524302 GNZ524301:GOB524302 GXV524301:GXX524302 HHR524301:HHT524302 HRN524301:HRP524302 IBJ524301:IBL524302 ILF524301:ILH524302 IVB524301:IVD524302 JEX524301:JEZ524302 JOT524301:JOV524302 JYP524301:JYR524302 KIL524301:KIN524302 KSH524301:KSJ524302 LCD524301:LCF524302 LLZ524301:LMB524302 LVV524301:LVX524302 MFR524301:MFT524302 MPN524301:MPP524302 MZJ524301:MZL524302 NJF524301:NJH524302 NTB524301:NTD524302 OCX524301:OCZ524302 OMT524301:OMV524302 OWP524301:OWR524302 PGL524301:PGN524302 PQH524301:PQJ524302 QAD524301:QAF524302 QJZ524301:QKB524302 QTV524301:QTX524302 RDR524301:RDT524302 RNN524301:RNP524302 RXJ524301:RXL524302 SHF524301:SHH524302 SRB524301:SRD524302 TAX524301:TAZ524302 TKT524301:TKV524302 TUP524301:TUR524302 UEL524301:UEN524302 UOH524301:UOJ524302 UYD524301:UYF524302 VHZ524301:VIB524302 VRV524301:VRX524302 WBR524301:WBT524302 WLN524301:WLP524302 WVJ524301:WVL524302 B589837:D589838 IX589837:IZ589838 ST589837:SV589838 ACP589837:ACR589838 AML589837:AMN589838 AWH589837:AWJ589838 BGD589837:BGF589838 BPZ589837:BQB589838 BZV589837:BZX589838 CJR589837:CJT589838 CTN589837:CTP589838 DDJ589837:DDL589838 DNF589837:DNH589838 DXB589837:DXD589838 EGX589837:EGZ589838 EQT589837:EQV589838 FAP589837:FAR589838 FKL589837:FKN589838 FUH589837:FUJ589838 GED589837:GEF589838 GNZ589837:GOB589838 GXV589837:GXX589838 HHR589837:HHT589838 HRN589837:HRP589838 IBJ589837:IBL589838 ILF589837:ILH589838 IVB589837:IVD589838 JEX589837:JEZ589838 JOT589837:JOV589838 JYP589837:JYR589838 KIL589837:KIN589838 KSH589837:KSJ589838 LCD589837:LCF589838 LLZ589837:LMB589838 LVV589837:LVX589838 MFR589837:MFT589838 MPN589837:MPP589838 MZJ589837:MZL589838 NJF589837:NJH589838 NTB589837:NTD589838 OCX589837:OCZ589838 OMT589837:OMV589838 OWP589837:OWR589838 PGL589837:PGN589838 PQH589837:PQJ589838 QAD589837:QAF589838 QJZ589837:QKB589838 QTV589837:QTX589838 RDR589837:RDT589838 RNN589837:RNP589838 RXJ589837:RXL589838 SHF589837:SHH589838 SRB589837:SRD589838 TAX589837:TAZ589838 TKT589837:TKV589838 TUP589837:TUR589838 UEL589837:UEN589838 UOH589837:UOJ589838 UYD589837:UYF589838 VHZ589837:VIB589838 VRV589837:VRX589838 WBR589837:WBT589838 WLN589837:WLP589838 WVJ589837:WVL589838 B655373:D655374 IX655373:IZ655374 ST655373:SV655374 ACP655373:ACR655374 AML655373:AMN655374 AWH655373:AWJ655374 BGD655373:BGF655374 BPZ655373:BQB655374 BZV655373:BZX655374 CJR655373:CJT655374 CTN655373:CTP655374 DDJ655373:DDL655374 DNF655373:DNH655374 DXB655373:DXD655374 EGX655373:EGZ655374 EQT655373:EQV655374 FAP655373:FAR655374 FKL655373:FKN655374 FUH655373:FUJ655374 GED655373:GEF655374 GNZ655373:GOB655374 GXV655373:GXX655374 HHR655373:HHT655374 HRN655373:HRP655374 IBJ655373:IBL655374 ILF655373:ILH655374 IVB655373:IVD655374 JEX655373:JEZ655374 JOT655373:JOV655374 JYP655373:JYR655374 KIL655373:KIN655374 KSH655373:KSJ655374 LCD655373:LCF655374 LLZ655373:LMB655374 LVV655373:LVX655374 MFR655373:MFT655374 MPN655373:MPP655374 MZJ655373:MZL655374 NJF655373:NJH655374 NTB655373:NTD655374 OCX655373:OCZ655374 OMT655373:OMV655374 OWP655373:OWR655374 PGL655373:PGN655374 PQH655373:PQJ655374 QAD655373:QAF655374 QJZ655373:QKB655374 QTV655373:QTX655374 RDR655373:RDT655374 RNN655373:RNP655374 RXJ655373:RXL655374 SHF655373:SHH655374 SRB655373:SRD655374 TAX655373:TAZ655374 TKT655373:TKV655374 TUP655373:TUR655374 UEL655373:UEN655374 UOH655373:UOJ655374 UYD655373:UYF655374 VHZ655373:VIB655374 VRV655373:VRX655374 WBR655373:WBT655374 WLN655373:WLP655374 WVJ655373:WVL655374 B720909:D720910 IX720909:IZ720910 ST720909:SV720910 ACP720909:ACR720910 AML720909:AMN720910 AWH720909:AWJ720910 BGD720909:BGF720910 BPZ720909:BQB720910 BZV720909:BZX720910 CJR720909:CJT720910 CTN720909:CTP720910 DDJ720909:DDL720910 DNF720909:DNH720910 DXB720909:DXD720910 EGX720909:EGZ720910 EQT720909:EQV720910 FAP720909:FAR720910 FKL720909:FKN720910 FUH720909:FUJ720910 GED720909:GEF720910 GNZ720909:GOB720910 GXV720909:GXX720910 HHR720909:HHT720910 HRN720909:HRP720910 IBJ720909:IBL720910 ILF720909:ILH720910 IVB720909:IVD720910 JEX720909:JEZ720910 JOT720909:JOV720910 JYP720909:JYR720910 KIL720909:KIN720910 KSH720909:KSJ720910 LCD720909:LCF720910 LLZ720909:LMB720910 LVV720909:LVX720910 MFR720909:MFT720910 MPN720909:MPP720910 MZJ720909:MZL720910 NJF720909:NJH720910 NTB720909:NTD720910 OCX720909:OCZ720910 OMT720909:OMV720910 OWP720909:OWR720910 PGL720909:PGN720910 PQH720909:PQJ720910 QAD720909:QAF720910 QJZ720909:QKB720910 QTV720909:QTX720910 RDR720909:RDT720910 RNN720909:RNP720910 RXJ720909:RXL720910 SHF720909:SHH720910 SRB720909:SRD720910 TAX720909:TAZ720910 TKT720909:TKV720910 TUP720909:TUR720910 UEL720909:UEN720910 UOH720909:UOJ720910 UYD720909:UYF720910 VHZ720909:VIB720910 VRV720909:VRX720910 WBR720909:WBT720910 WLN720909:WLP720910 WVJ720909:WVL720910 B786445:D786446 IX786445:IZ786446 ST786445:SV786446 ACP786445:ACR786446 AML786445:AMN786446 AWH786445:AWJ786446 BGD786445:BGF786446 BPZ786445:BQB786446 BZV786445:BZX786446 CJR786445:CJT786446 CTN786445:CTP786446 DDJ786445:DDL786446 DNF786445:DNH786446 DXB786445:DXD786446 EGX786445:EGZ786446 EQT786445:EQV786446 FAP786445:FAR786446 FKL786445:FKN786446 FUH786445:FUJ786446 GED786445:GEF786446 GNZ786445:GOB786446 GXV786445:GXX786446 HHR786445:HHT786446 HRN786445:HRP786446 IBJ786445:IBL786446 ILF786445:ILH786446 IVB786445:IVD786446 JEX786445:JEZ786446 JOT786445:JOV786446 JYP786445:JYR786446 KIL786445:KIN786446 KSH786445:KSJ786446 LCD786445:LCF786446 LLZ786445:LMB786446 LVV786445:LVX786446 MFR786445:MFT786446 MPN786445:MPP786446 MZJ786445:MZL786446 NJF786445:NJH786446 NTB786445:NTD786446 OCX786445:OCZ786446 OMT786445:OMV786446 OWP786445:OWR786446 PGL786445:PGN786446 PQH786445:PQJ786446 QAD786445:QAF786446 QJZ786445:QKB786446 QTV786445:QTX786446 RDR786445:RDT786446 RNN786445:RNP786446 RXJ786445:RXL786446 SHF786445:SHH786446 SRB786445:SRD786446 TAX786445:TAZ786446 TKT786445:TKV786446 TUP786445:TUR786446 UEL786445:UEN786446 UOH786445:UOJ786446 UYD786445:UYF786446 VHZ786445:VIB786446 VRV786445:VRX786446 WBR786445:WBT786446 WLN786445:WLP786446 WVJ786445:WVL786446 B851981:D851982 IX851981:IZ851982 ST851981:SV851982 ACP851981:ACR851982 AML851981:AMN851982 AWH851981:AWJ851982 BGD851981:BGF851982 BPZ851981:BQB851982 BZV851981:BZX851982 CJR851981:CJT851982 CTN851981:CTP851982 DDJ851981:DDL851982 DNF851981:DNH851982 DXB851981:DXD851982 EGX851981:EGZ851982 EQT851981:EQV851982 FAP851981:FAR851982 FKL851981:FKN851982 FUH851981:FUJ851982 GED851981:GEF851982 GNZ851981:GOB851982 GXV851981:GXX851982 HHR851981:HHT851982 HRN851981:HRP851982 IBJ851981:IBL851982 ILF851981:ILH851982 IVB851981:IVD851982 JEX851981:JEZ851982 JOT851981:JOV851982 JYP851981:JYR851982 KIL851981:KIN851982 KSH851981:KSJ851982 LCD851981:LCF851982 LLZ851981:LMB851982 LVV851981:LVX851982 MFR851981:MFT851982 MPN851981:MPP851982 MZJ851981:MZL851982 NJF851981:NJH851982 NTB851981:NTD851982 OCX851981:OCZ851982 OMT851981:OMV851982 OWP851981:OWR851982 PGL851981:PGN851982 PQH851981:PQJ851982 QAD851981:QAF851982 QJZ851981:QKB851982 QTV851981:QTX851982 RDR851981:RDT851982 RNN851981:RNP851982 RXJ851981:RXL851982 SHF851981:SHH851982 SRB851981:SRD851982 TAX851981:TAZ851982 TKT851981:TKV851982 TUP851981:TUR851982 UEL851981:UEN851982 UOH851981:UOJ851982 UYD851981:UYF851982 VHZ851981:VIB851982 VRV851981:VRX851982 WBR851981:WBT851982 WLN851981:WLP851982 WVJ851981:WVL851982 B917517:D917518 IX917517:IZ917518 ST917517:SV917518 ACP917517:ACR917518 AML917517:AMN917518 AWH917517:AWJ917518 BGD917517:BGF917518 BPZ917517:BQB917518 BZV917517:BZX917518 CJR917517:CJT917518 CTN917517:CTP917518 DDJ917517:DDL917518 DNF917517:DNH917518 DXB917517:DXD917518 EGX917517:EGZ917518 EQT917517:EQV917518 FAP917517:FAR917518 FKL917517:FKN917518 FUH917517:FUJ917518 GED917517:GEF917518 GNZ917517:GOB917518 GXV917517:GXX917518 HHR917517:HHT917518 HRN917517:HRP917518 IBJ917517:IBL917518 ILF917517:ILH917518 IVB917517:IVD917518 JEX917517:JEZ917518 JOT917517:JOV917518 JYP917517:JYR917518 KIL917517:KIN917518 KSH917517:KSJ917518 LCD917517:LCF917518 LLZ917517:LMB917518 LVV917517:LVX917518 MFR917517:MFT917518 MPN917517:MPP917518 MZJ917517:MZL917518 NJF917517:NJH917518 NTB917517:NTD917518 OCX917517:OCZ917518 OMT917517:OMV917518 OWP917517:OWR917518 PGL917517:PGN917518 PQH917517:PQJ917518 QAD917517:QAF917518 QJZ917517:QKB917518 QTV917517:QTX917518 RDR917517:RDT917518 RNN917517:RNP917518 RXJ917517:RXL917518 SHF917517:SHH917518 SRB917517:SRD917518 TAX917517:TAZ917518 TKT917517:TKV917518 TUP917517:TUR917518 UEL917517:UEN917518 UOH917517:UOJ917518 UYD917517:UYF917518 VHZ917517:VIB917518 VRV917517:VRX917518 WBR917517:WBT917518 WLN917517:WLP917518 WVJ917517:WVL917518 B983053:D983054 IX983053:IZ983054 ST983053:SV983054 ACP983053:ACR983054 AML983053:AMN983054 AWH983053:AWJ983054 BGD983053:BGF983054 BPZ983053:BQB983054 BZV983053:BZX983054 CJR983053:CJT983054 CTN983053:CTP983054 DDJ983053:DDL983054 DNF983053:DNH983054 DXB983053:DXD983054 EGX983053:EGZ983054 EQT983053:EQV983054 FAP983053:FAR983054 FKL983053:FKN983054 FUH983053:FUJ983054 GED983053:GEF983054 GNZ983053:GOB983054 GXV983053:GXX983054 HHR983053:HHT983054 HRN983053:HRP983054 IBJ983053:IBL983054 ILF983053:ILH983054 IVB983053:IVD983054 JEX983053:JEZ983054 JOT983053:JOV983054 JYP983053:JYR983054 KIL983053:KIN983054 KSH983053:KSJ983054 LCD983053:LCF983054 LLZ983053:LMB983054 LVV983053:LVX983054 MFR983053:MFT983054 MPN983053:MPP983054 MZJ983053:MZL983054 NJF983053:NJH983054 NTB983053:NTD983054 OCX983053:OCZ983054 OMT983053:OMV983054 OWP983053:OWR983054 PGL983053:PGN983054 PQH983053:PQJ983054 QAD983053:QAF983054 QJZ983053:QKB983054 QTV983053:QTX983054 RDR983053:RDT983054 RNN983053:RNP983054 RXJ983053:RXL983054 SHF983053:SHH983054 SRB983053:SRD983054 TAX983053:TAZ983054 TKT983053:TKV983054 TUP983053:TUR983054 UEL983053:UEN983054 UOH983053:UOJ983054 UYD983053:UYF983054 VHZ983053:VIB983054 VRV983053:VRX983054 WBR983053:WBT983054 WLN983053:WLP983054 WVJ983053:WVL983054">
      <formula1>0</formula1>
    </dataValidation>
    <dataValidation type="textLength" operator="equal" allowBlank="1" showInputMessage="1" showErrorMessage="1" promptTitle="Wpisz nr NIP" prompt="10 cyfr" sqref="B46 IX46 ST46 ACP46 AML46 AWH46 BGD46 BPZ46 BZV46 CJR46 CTN46 DDJ46 DNF46 DXB46 EGX46 EQT46 FAP46 FKL46 FUH46 GED46 GNZ46 GXV46 HHR46 HRN46 IBJ46 ILF46 IVB46 JEX46 JOT46 JYP46 KIL46 KSH46 LCD46 LLZ46 LVV46 MFR46 MPN46 MZJ46 NJF46 NTB46 OCX46 OMT46 OWP46 PGL46 PQH46 QAD46 QJZ46 QTV46 RDR46 RNN46 RXJ46 SHF46 SRB46 TAX46 TKT46 TUP46 UEL46 UOH46 UYD46 VHZ46 VRV46 WBR46 WLN46 WVJ46 B65575 IX65575 ST65575 ACP65575 AML65575 AWH65575 BGD65575 BPZ65575 BZV65575 CJR65575 CTN65575 DDJ65575 DNF65575 DXB65575 EGX65575 EQT65575 FAP65575 FKL65575 FUH65575 GED65575 GNZ65575 GXV65575 HHR65575 HRN65575 IBJ65575 ILF65575 IVB65575 JEX65575 JOT65575 JYP65575 KIL65575 KSH65575 LCD65575 LLZ65575 LVV65575 MFR65575 MPN65575 MZJ65575 NJF65575 NTB65575 OCX65575 OMT65575 OWP65575 PGL65575 PQH65575 QAD65575 QJZ65575 QTV65575 RDR65575 RNN65575 RXJ65575 SHF65575 SRB65575 TAX65575 TKT65575 TUP65575 UEL65575 UOH65575 UYD65575 VHZ65575 VRV65575 WBR65575 WLN65575 WVJ65575 B131111 IX131111 ST131111 ACP131111 AML131111 AWH131111 BGD131111 BPZ131111 BZV131111 CJR131111 CTN131111 DDJ131111 DNF131111 DXB131111 EGX131111 EQT131111 FAP131111 FKL131111 FUH131111 GED131111 GNZ131111 GXV131111 HHR131111 HRN131111 IBJ131111 ILF131111 IVB131111 JEX131111 JOT131111 JYP131111 KIL131111 KSH131111 LCD131111 LLZ131111 LVV131111 MFR131111 MPN131111 MZJ131111 NJF131111 NTB131111 OCX131111 OMT131111 OWP131111 PGL131111 PQH131111 QAD131111 QJZ131111 QTV131111 RDR131111 RNN131111 RXJ131111 SHF131111 SRB131111 TAX131111 TKT131111 TUP131111 UEL131111 UOH131111 UYD131111 VHZ131111 VRV131111 WBR131111 WLN131111 WVJ131111 B196647 IX196647 ST196647 ACP196647 AML196647 AWH196647 BGD196647 BPZ196647 BZV196647 CJR196647 CTN196647 DDJ196647 DNF196647 DXB196647 EGX196647 EQT196647 FAP196647 FKL196647 FUH196647 GED196647 GNZ196647 GXV196647 HHR196647 HRN196647 IBJ196647 ILF196647 IVB196647 JEX196647 JOT196647 JYP196647 KIL196647 KSH196647 LCD196647 LLZ196647 LVV196647 MFR196647 MPN196647 MZJ196647 NJF196647 NTB196647 OCX196647 OMT196647 OWP196647 PGL196647 PQH196647 QAD196647 QJZ196647 QTV196647 RDR196647 RNN196647 RXJ196647 SHF196647 SRB196647 TAX196647 TKT196647 TUP196647 UEL196647 UOH196647 UYD196647 VHZ196647 VRV196647 WBR196647 WLN196647 WVJ196647 B262183 IX262183 ST262183 ACP262183 AML262183 AWH262183 BGD262183 BPZ262183 BZV262183 CJR262183 CTN262183 DDJ262183 DNF262183 DXB262183 EGX262183 EQT262183 FAP262183 FKL262183 FUH262183 GED262183 GNZ262183 GXV262183 HHR262183 HRN262183 IBJ262183 ILF262183 IVB262183 JEX262183 JOT262183 JYP262183 KIL262183 KSH262183 LCD262183 LLZ262183 LVV262183 MFR262183 MPN262183 MZJ262183 NJF262183 NTB262183 OCX262183 OMT262183 OWP262183 PGL262183 PQH262183 QAD262183 QJZ262183 QTV262183 RDR262183 RNN262183 RXJ262183 SHF262183 SRB262183 TAX262183 TKT262183 TUP262183 UEL262183 UOH262183 UYD262183 VHZ262183 VRV262183 WBR262183 WLN262183 WVJ262183 B327719 IX327719 ST327719 ACP327719 AML327719 AWH327719 BGD327719 BPZ327719 BZV327719 CJR327719 CTN327719 DDJ327719 DNF327719 DXB327719 EGX327719 EQT327719 FAP327719 FKL327719 FUH327719 GED327719 GNZ327719 GXV327719 HHR327719 HRN327719 IBJ327719 ILF327719 IVB327719 JEX327719 JOT327719 JYP327719 KIL327719 KSH327719 LCD327719 LLZ327719 LVV327719 MFR327719 MPN327719 MZJ327719 NJF327719 NTB327719 OCX327719 OMT327719 OWP327719 PGL327719 PQH327719 QAD327719 QJZ327719 QTV327719 RDR327719 RNN327719 RXJ327719 SHF327719 SRB327719 TAX327719 TKT327719 TUP327719 UEL327719 UOH327719 UYD327719 VHZ327719 VRV327719 WBR327719 WLN327719 WVJ327719 B393255 IX393255 ST393255 ACP393255 AML393255 AWH393255 BGD393255 BPZ393255 BZV393255 CJR393255 CTN393255 DDJ393255 DNF393255 DXB393255 EGX393255 EQT393255 FAP393255 FKL393255 FUH393255 GED393255 GNZ393255 GXV393255 HHR393255 HRN393255 IBJ393255 ILF393255 IVB393255 JEX393255 JOT393255 JYP393255 KIL393255 KSH393255 LCD393255 LLZ393255 LVV393255 MFR393255 MPN393255 MZJ393255 NJF393255 NTB393255 OCX393255 OMT393255 OWP393255 PGL393255 PQH393255 QAD393255 QJZ393255 QTV393255 RDR393255 RNN393255 RXJ393255 SHF393255 SRB393255 TAX393255 TKT393255 TUP393255 UEL393255 UOH393255 UYD393255 VHZ393255 VRV393255 WBR393255 WLN393255 WVJ393255 B458791 IX458791 ST458791 ACP458791 AML458791 AWH458791 BGD458791 BPZ458791 BZV458791 CJR458791 CTN458791 DDJ458791 DNF458791 DXB458791 EGX458791 EQT458791 FAP458791 FKL458791 FUH458791 GED458791 GNZ458791 GXV458791 HHR458791 HRN458791 IBJ458791 ILF458791 IVB458791 JEX458791 JOT458791 JYP458791 KIL458791 KSH458791 LCD458791 LLZ458791 LVV458791 MFR458791 MPN458791 MZJ458791 NJF458791 NTB458791 OCX458791 OMT458791 OWP458791 PGL458791 PQH458791 QAD458791 QJZ458791 QTV458791 RDR458791 RNN458791 RXJ458791 SHF458791 SRB458791 TAX458791 TKT458791 TUP458791 UEL458791 UOH458791 UYD458791 VHZ458791 VRV458791 WBR458791 WLN458791 WVJ458791 B524327 IX524327 ST524327 ACP524327 AML524327 AWH524327 BGD524327 BPZ524327 BZV524327 CJR524327 CTN524327 DDJ524327 DNF524327 DXB524327 EGX524327 EQT524327 FAP524327 FKL524327 FUH524327 GED524327 GNZ524327 GXV524327 HHR524327 HRN524327 IBJ524327 ILF524327 IVB524327 JEX524327 JOT524327 JYP524327 KIL524327 KSH524327 LCD524327 LLZ524327 LVV524327 MFR524327 MPN524327 MZJ524327 NJF524327 NTB524327 OCX524327 OMT524327 OWP524327 PGL524327 PQH524327 QAD524327 QJZ524327 QTV524327 RDR524327 RNN524327 RXJ524327 SHF524327 SRB524327 TAX524327 TKT524327 TUP524327 UEL524327 UOH524327 UYD524327 VHZ524327 VRV524327 WBR524327 WLN524327 WVJ524327 B589863 IX589863 ST589863 ACP589863 AML589863 AWH589863 BGD589863 BPZ589863 BZV589863 CJR589863 CTN589863 DDJ589863 DNF589863 DXB589863 EGX589863 EQT589863 FAP589863 FKL589863 FUH589863 GED589863 GNZ589863 GXV589863 HHR589863 HRN589863 IBJ589863 ILF589863 IVB589863 JEX589863 JOT589863 JYP589863 KIL589863 KSH589863 LCD589863 LLZ589863 LVV589863 MFR589863 MPN589863 MZJ589863 NJF589863 NTB589863 OCX589863 OMT589863 OWP589863 PGL589863 PQH589863 QAD589863 QJZ589863 QTV589863 RDR589863 RNN589863 RXJ589863 SHF589863 SRB589863 TAX589863 TKT589863 TUP589863 UEL589863 UOH589863 UYD589863 VHZ589863 VRV589863 WBR589863 WLN589863 WVJ589863 B655399 IX655399 ST655399 ACP655399 AML655399 AWH655399 BGD655399 BPZ655399 BZV655399 CJR655399 CTN655399 DDJ655399 DNF655399 DXB655399 EGX655399 EQT655399 FAP655399 FKL655399 FUH655399 GED655399 GNZ655399 GXV655399 HHR655399 HRN655399 IBJ655399 ILF655399 IVB655399 JEX655399 JOT655399 JYP655399 KIL655399 KSH655399 LCD655399 LLZ655399 LVV655399 MFR655399 MPN655399 MZJ655399 NJF655399 NTB655399 OCX655399 OMT655399 OWP655399 PGL655399 PQH655399 QAD655399 QJZ655399 QTV655399 RDR655399 RNN655399 RXJ655399 SHF655399 SRB655399 TAX655399 TKT655399 TUP655399 UEL655399 UOH655399 UYD655399 VHZ655399 VRV655399 WBR655399 WLN655399 WVJ655399 B720935 IX720935 ST720935 ACP720935 AML720935 AWH720935 BGD720935 BPZ720935 BZV720935 CJR720935 CTN720935 DDJ720935 DNF720935 DXB720935 EGX720935 EQT720935 FAP720935 FKL720935 FUH720935 GED720935 GNZ720935 GXV720935 HHR720935 HRN720935 IBJ720935 ILF720935 IVB720935 JEX720935 JOT720935 JYP720935 KIL720935 KSH720935 LCD720935 LLZ720935 LVV720935 MFR720935 MPN720935 MZJ720935 NJF720935 NTB720935 OCX720935 OMT720935 OWP720935 PGL720935 PQH720935 QAD720935 QJZ720935 QTV720935 RDR720935 RNN720935 RXJ720935 SHF720935 SRB720935 TAX720935 TKT720935 TUP720935 UEL720935 UOH720935 UYD720935 VHZ720935 VRV720935 WBR720935 WLN720935 WVJ720935 B786471 IX786471 ST786471 ACP786471 AML786471 AWH786471 BGD786471 BPZ786471 BZV786471 CJR786471 CTN786471 DDJ786471 DNF786471 DXB786471 EGX786471 EQT786471 FAP786471 FKL786471 FUH786471 GED786471 GNZ786471 GXV786471 HHR786471 HRN786471 IBJ786471 ILF786471 IVB786471 JEX786471 JOT786471 JYP786471 KIL786471 KSH786471 LCD786471 LLZ786471 LVV786471 MFR786471 MPN786471 MZJ786471 NJF786471 NTB786471 OCX786471 OMT786471 OWP786471 PGL786471 PQH786471 QAD786471 QJZ786471 QTV786471 RDR786471 RNN786471 RXJ786471 SHF786471 SRB786471 TAX786471 TKT786471 TUP786471 UEL786471 UOH786471 UYD786471 VHZ786471 VRV786471 WBR786471 WLN786471 WVJ786471 B852007 IX852007 ST852007 ACP852007 AML852007 AWH852007 BGD852007 BPZ852007 BZV852007 CJR852007 CTN852007 DDJ852007 DNF852007 DXB852007 EGX852007 EQT852007 FAP852007 FKL852007 FUH852007 GED852007 GNZ852007 GXV852007 HHR852007 HRN852007 IBJ852007 ILF852007 IVB852007 JEX852007 JOT852007 JYP852007 KIL852007 KSH852007 LCD852007 LLZ852007 LVV852007 MFR852007 MPN852007 MZJ852007 NJF852007 NTB852007 OCX852007 OMT852007 OWP852007 PGL852007 PQH852007 QAD852007 QJZ852007 QTV852007 RDR852007 RNN852007 RXJ852007 SHF852007 SRB852007 TAX852007 TKT852007 TUP852007 UEL852007 UOH852007 UYD852007 VHZ852007 VRV852007 WBR852007 WLN852007 WVJ852007 B917543 IX917543 ST917543 ACP917543 AML917543 AWH917543 BGD917543 BPZ917543 BZV917543 CJR917543 CTN917543 DDJ917543 DNF917543 DXB917543 EGX917543 EQT917543 FAP917543 FKL917543 FUH917543 GED917543 GNZ917543 GXV917543 HHR917543 HRN917543 IBJ917543 ILF917543 IVB917543 JEX917543 JOT917543 JYP917543 KIL917543 KSH917543 LCD917543 LLZ917543 LVV917543 MFR917543 MPN917543 MZJ917543 NJF917543 NTB917543 OCX917543 OMT917543 OWP917543 PGL917543 PQH917543 QAD917543 QJZ917543 QTV917543 RDR917543 RNN917543 RXJ917543 SHF917543 SRB917543 TAX917543 TKT917543 TUP917543 UEL917543 UOH917543 UYD917543 VHZ917543 VRV917543 WBR917543 WLN917543 WVJ917543 B983079 IX983079 ST983079 ACP983079 AML983079 AWH983079 BGD983079 BPZ983079 BZV983079 CJR983079 CTN983079 DDJ983079 DNF983079 DXB983079 EGX983079 EQT983079 FAP983079 FKL983079 FUH983079 GED983079 GNZ983079 GXV983079 HHR983079 HRN983079 IBJ983079 ILF983079 IVB983079 JEX983079 JOT983079 JYP983079 KIL983079 KSH983079 LCD983079 LLZ983079 LVV983079 MFR983079 MPN983079 MZJ983079 NJF983079 NTB983079 OCX983079 OMT983079 OWP983079 PGL983079 PQH983079 QAD983079 QJZ983079 QTV983079 RDR983079 RNN983079 RXJ983079 SHF983079 SRB983079 TAX983079 TKT983079 TUP983079 UEL983079 UOH983079 UYD983079 VHZ983079 VRV983079 WBR983079 WLN983079 WVJ983079">
      <formula1>10</formula1>
    </dataValidation>
    <dataValidation allowBlank="1" showInputMessage="1" showErrorMessage="1" errorTitle="błąd" error="wpisz poprawnie nr KRS" promptTitle="Wpisz poprawnie nr KRS" prompt="10 cyfr bez spacji" sqref="D44:E46 IZ44:JA46 SV44:SW46 ACR44:ACS46 AMN44:AMO46 AWJ44:AWK46 BGF44:BGG46 BQB44:BQC46 BZX44:BZY46 CJT44:CJU46 CTP44:CTQ46 DDL44:DDM46 DNH44:DNI46 DXD44:DXE46 EGZ44:EHA46 EQV44:EQW46 FAR44:FAS46 FKN44:FKO46 FUJ44:FUK46 GEF44:GEG46 GOB44:GOC46 GXX44:GXY46 HHT44:HHU46 HRP44:HRQ46 IBL44:IBM46 ILH44:ILI46 IVD44:IVE46 JEZ44:JFA46 JOV44:JOW46 JYR44:JYS46 KIN44:KIO46 KSJ44:KSK46 LCF44:LCG46 LMB44:LMC46 LVX44:LVY46 MFT44:MFU46 MPP44:MPQ46 MZL44:MZM46 NJH44:NJI46 NTD44:NTE46 OCZ44:ODA46 OMV44:OMW46 OWR44:OWS46 PGN44:PGO46 PQJ44:PQK46 QAF44:QAG46 QKB44:QKC46 QTX44:QTY46 RDT44:RDU46 RNP44:RNQ46 RXL44:RXM46 SHH44:SHI46 SRD44:SRE46 TAZ44:TBA46 TKV44:TKW46 TUR44:TUS46 UEN44:UEO46 UOJ44:UOK46 UYF44:UYG46 VIB44:VIC46 VRX44:VRY46 WBT44:WBU46 WLP44:WLQ46 WVL44:WVM46 D65573:E65575 IZ65573:JA65575 SV65573:SW65575 ACR65573:ACS65575 AMN65573:AMO65575 AWJ65573:AWK65575 BGF65573:BGG65575 BQB65573:BQC65575 BZX65573:BZY65575 CJT65573:CJU65575 CTP65573:CTQ65575 DDL65573:DDM65575 DNH65573:DNI65575 DXD65573:DXE65575 EGZ65573:EHA65575 EQV65573:EQW65575 FAR65573:FAS65575 FKN65573:FKO65575 FUJ65573:FUK65575 GEF65573:GEG65575 GOB65573:GOC65575 GXX65573:GXY65575 HHT65573:HHU65575 HRP65573:HRQ65575 IBL65573:IBM65575 ILH65573:ILI65575 IVD65573:IVE65575 JEZ65573:JFA65575 JOV65573:JOW65575 JYR65573:JYS65575 KIN65573:KIO65575 KSJ65573:KSK65575 LCF65573:LCG65575 LMB65573:LMC65575 LVX65573:LVY65575 MFT65573:MFU65575 MPP65573:MPQ65575 MZL65573:MZM65575 NJH65573:NJI65575 NTD65573:NTE65575 OCZ65573:ODA65575 OMV65573:OMW65575 OWR65573:OWS65575 PGN65573:PGO65575 PQJ65573:PQK65575 QAF65573:QAG65575 QKB65573:QKC65575 QTX65573:QTY65575 RDT65573:RDU65575 RNP65573:RNQ65575 RXL65573:RXM65575 SHH65573:SHI65575 SRD65573:SRE65575 TAZ65573:TBA65575 TKV65573:TKW65575 TUR65573:TUS65575 UEN65573:UEO65575 UOJ65573:UOK65575 UYF65573:UYG65575 VIB65573:VIC65575 VRX65573:VRY65575 WBT65573:WBU65575 WLP65573:WLQ65575 WVL65573:WVM65575 D131109:E131111 IZ131109:JA131111 SV131109:SW131111 ACR131109:ACS131111 AMN131109:AMO131111 AWJ131109:AWK131111 BGF131109:BGG131111 BQB131109:BQC131111 BZX131109:BZY131111 CJT131109:CJU131111 CTP131109:CTQ131111 DDL131109:DDM131111 DNH131109:DNI131111 DXD131109:DXE131111 EGZ131109:EHA131111 EQV131109:EQW131111 FAR131109:FAS131111 FKN131109:FKO131111 FUJ131109:FUK131111 GEF131109:GEG131111 GOB131109:GOC131111 GXX131109:GXY131111 HHT131109:HHU131111 HRP131109:HRQ131111 IBL131109:IBM131111 ILH131109:ILI131111 IVD131109:IVE131111 JEZ131109:JFA131111 JOV131109:JOW131111 JYR131109:JYS131111 KIN131109:KIO131111 KSJ131109:KSK131111 LCF131109:LCG131111 LMB131109:LMC131111 LVX131109:LVY131111 MFT131109:MFU131111 MPP131109:MPQ131111 MZL131109:MZM131111 NJH131109:NJI131111 NTD131109:NTE131111 OCZ131109:ODA131111 OMV131109:OMW131111 OWR131109:OWS131111 PGN131109:PGO131111 PQJ131109:PQK131111 QAF131109:QAG131111 QKB131109:QKC131111 QTX131109:QTY131111 RDT131109:RDU131111 RNP131109:RNQ131111 RXL131109:RXM131111 SHH131109:SHI131111 SRD131109:SRE131111 TAZ131109:TBA131111 TKV131109:TKW131111 TUR131109:TUS131111 UEN131109:UEO131111 UOJ131109:UOK131111 UYF131109:UYG131111 VIB131109:VIC131111 VRX131109:VRY131111 WBT131109:WBU131111 WLP131109:WLQ131111 WVL131109:WVM131111 D196645:E196647 IZ196645:JA196647 SV196645:SW196647 ACR196645:ACS196647 AMN196645:AMO196647 AWJ196645:AWK196647 BGF196645:BGG196647 BQB196645:BQC196647 BZX196645:BZY196647 CJT196645:CJU196647 CTP196645:CTQ196647 DDL196645:DDM196647 DNH196645:DNI196647 DXD196645:DXE196647 EGZ196645:EHA196647 EQV196645:EQW196647 FAR196645:FAS196647 FKN196645:FKO196647 FUJ196645:FUK196647 GEF196645:GEG196647 GOB196645:GOC196647 GXX196645:GXY196647 HHT196645:HHU196647 HRP196645:HRQ196647 IBL196645:IBM196647 ILH196645:ILI196647 IVD196645:IVE196647 JEZ196645:JFA196647 JOV196645:JOW196647 JYR196645:JYS196647 KIN196645:KIO196647 KSJ196645:KSK196647 LCF196645:LCG196647 LMB196645:LMC196647 LVX196645:LVY196647 MFT196645:MFU196647 MPP196645:MPQ196647 MZL196645:MZM196647 NJH196645:NJI196647 NTD196645:NTE196647 OCZ196645:ODA196647 OMV196645:OMW196647 OWR196645:OWS196647 PGN196645:PGO196647 PQJ196645:PQK196647 QAF196645:QAG196647 QKB196645:QKC196647 QTX196645:QTY196647 RDT196645:RDU196647 RNP196645:RNQ196647 RXL196645:RXM196647 SHH196645:SHI196647 SRD196645:SRE196647 TAZ196645:TBA196647 TKV196645:TKW196647 TUR196645:TUS196647 UEN196645:UEO196647 UOJ196645:UOK196647 UYF196645:UYG196647 VIB196645:VIC196647 VRX196645:VRY196647 WBT196645:WBU196647 WLP196645:WLQ196647 WVL196645:WVM196647 D262181:E262183 IZ262181:JA262183 SV262181:SW262183 ACR262181:ACS262183 AMN262181:AMO262183 AWJ262181:AWK262183 BGF262181:BGG262183 BQB262181:BQC262183 BZX262181:BZY262183 CJT262181:CJU262183 CTP262181:CTQ262183 DDL262181:DDM262183 DNH262181:DNI262183 DXD262181:DXE262183 EGZ262181:EHA262183 EQV262181:EQW262183 FAR262181:FAS262183 FKN262181:FKO262183 FUJ262181:FUK262183 GEF262181:GEG262183 GOB262181:GOC262183 GXX262181:GXY262183 HHT262181:HHU262183 HRP262181:HRQ262183 IBL262181:IBM262183 ILH262181:ILI262183 IVD262181:IVE262183 JEZ262181:JFA262183 JOV262181:JOW262183 JYR262181:JYS262183 KIN262181:KIO262183 KSJ262181:KSK262183 LCF262181:LCG262183 LMB262181:LMC262183 LVX262181:LVY262183 MFT262181:MFU262183 MPP262181:MPQ262183 MZL262181:MZM262183 NJH262181:NJI262183 NTD262181:NTE262183 OCZ262181:ODA262183 OMV262181:OMW262183 OWR262181:OWS262183 PGN262181:PGO262183 PQJ262181:PQK262183 QAF262181:QAG262183 QKB262181:QKC262183 QTX262181:QTY262183 RDT262181:RDU262183 RNP262181:RNQ262183 RXL262181:RXM262183 SHH262181:SHI262183 SRD262181:SRE262183 TAZ262181:TBA262183 TKV262181:TKW262183 TUR262181:TUS262183 UEN262181:UEO262183 UOJ262181:UOK262183 UYF262181:UYG262183 VIB262181:VIC262183 VRX262181:VRY262183 WBT262181:WBU262183 WLP262181:WLQ262183 WVL262181:WVM262183 D327717:E327719 IZ327717:JA327719 SV327717:SW327719 ACR327717:ACS327719 AMN327717:AMO327719 AWJ327717:AWK327719 BGF327717:BGG327719 BQB327717:BQC327719 BZX327717:BZY327719 CJT327717:CJU327719 CTP327717:CTQ327719 DDL327717:DDM327719 DNH327717:DNI327719 DXD327717:DXE327719 EGZ327717:EHA327719 EQV327717:EQW327719 FAR327717:FAS327719 FKN327717:FKO327719 FUJ327717:FUK327719 GEF327717:GEG327719 GOB327717:GOC327719 GXX327717:GXY327719 HHT327717:HHU327719 HRP327717:HRQ327719 IBL327717:IBM327719 ILH327717:ILI327719 IVD327717:IVE327719 JEZ327717:JFA327719 JOV327717:JOW327719 JYR327717:JYS327719 KIN327717:KIO327719 KSJ327717:KSK327719 LCF327717:LCG327719 LMB327717:LMC327719 LVX327717:LVY327719 MFT327717:MFU327719 MPP327717:MPQ327719 MZL327717:MZM327719 NJH327717:NJI327719 NTD327717:NTE327719 OCZ327717:ODA327719 OMV327717:OMW327719 OWR327717:OWS327719 PGN327717:PGO327719 PQJ327717:PQK327719 QAF327717:QAG327719 QKB327717:QKC327719 QTX327717:QTY327719 RDT327717:RDU327719 RNP327717:RNQ327719 RXL327717:RXM327719 SHH327717:SHI327719 SRD327717:SRE327719 TAZ327717:TBA327719 TKV327717:TKW327719 TUR327717:TUS327719 UEN327717:UEO327719 UOJ327717:UOK327719 UYF327717:UYG327719 VIB327717:VIC327719 VRX327717:VRY327719 WBT327717:WBU327719 WLP327717:WLQ327719 WVL327717:WVM327719 D393253:E393255 IZ393253:JA393255 SV393253:SW393255 ACR393253:ACS393255 AMN393253:AMO393255 AWJ393253:AWK393255 BGF393253:BGG393255 BQB393253:BQC393255 BZX393253:BZY393255 CJT393253:CJU393255 CTP393253:CTQ393255 DDL393253:DDM393255 DNH393253:DNI393255 DXD393253:DXE393255 EGZ393253:EHA393255 EQV393253:EQW393255 FAR393253:FAS393255 FKN393253:FKO393255 FUJ393253:FUK393255 GEF393253:GEG393255 GOB393253:GOC393255 GXX393253:GXY393255 HHT393253:HHU393255 HRP393253:HRQ393255 IBL393253:IBM393255 ILH393253:ILI393255 IVD393253:IVE393255 JEZ393253:JFA393255 JOV393253:JOW393255 JYR393253:JYS393255 KIN393253:KIO393255 KSJ393253:KSK393255 LCF393253:LCG393255 LMB393253:LMC393255 LVX393253:LVY393255 MFT393253:MFU393255 MPP393253:MPQ393255 MZL393253:MZM393255 NJH393253:NJI393255 NTD393253:NTE393255 OCZ393253:ODA393255 OMV393253:OMW393255 OWR393253:OWS393255 PGN393253:PGO393255 PQJ393253:PQK393255 QAF393253:QAG393255 QKB393253:QKC393255 QTX393253:QTY393255 RDT393253:RDU393255 RNP393253:RNQ393255 RXL393253:RXM393255 SHH393253:SHI393255 SRD393253:SRE393255 TAZ393253:TBA393255 TKV393253:TKW393255 TUR393253:TUS393255 UEN393253:UEO393255 UOJ393253:UOK393255 UYF393253:UYG393255 VIB393253:VIC393255 VRX393253:VRY393255 WBT393253:WBU393255 WLP393253:WLQ393255 WVL393253:WVM393255 D458789:E458791 IZ458789:JA458791 SV458789:SW458791 ACR458789:ACS458791 AMN458789:AMO458791 AWJ458789:AWK458791 BGF458789:BGG458791 BQB458789:BQC458791 BZX458789:BZY458791 CJT458789:CJU458791 CTP458789:CTQ458791 DDL458789:DDM458791 DNH458789:DNI458791 DXD458789:DXE458791 EGZ458789:EHA458791 EQV458789:EQW458791 FAR458789:FAS458791 FKN458789:FKO458791 FUJ458789:FUK458791 GEF458789:GEG458791 GOB458789:GOC458791 GXX458789:GXY458791 HHT458789:HHU458791 HRP458789:HRQ458791 IBL458789:IBM458791 ILH458789:ILI458791 IVD458789:IVE458791 JEZ458789:JFA458791 JOV458789:JOW458791 JYR458789:JYS458791 KIN458789:KIO458791 KSJ458789:KSK458791 LCF458789:LCG458791 LMB458789:LMC458791 LVX458789:LVY458791 MFT458789:MFU458791 MPP458789:MPQ458791 MZL458789:MZM458791 NJH458789:NJI458791 NTD458789:NTE458791 OCZ458789:ODA458791 OMV458789:OMW458791 OWR458789:OWS458791 PGN458789:PGO458791 PQJ458789:PQK458791 QAF458789:QAG458791 QKB458789:QKC458791 QTX458789:QTY458791 RDT458789:RDU458791 RNP458789:RNQ458791 RXL458789:RXM458791 SHH458789:SHI458791 SRD458789:SRE458791 TAZ458789:TBA458791 TKV458789:TKW458791 TUR458789:TUS458791 UEN458789:UEO458791 UOJ458789:UOK458791 UYF458789:UYG458791 VIB458789:VIC458791 VRX458789:VRY458791 WBT458789:WBU458791 WLP458789:WLQ458791 WVL458789:WVM458791 D524325:E524327 IZ524325:JA524327 SV524325:SW524327 ACR524325:ACS524327 AMN524325:AMO524327 AWJ524325:AWK524327 BGF524325:BGG524327 BQB524325:BQC524327 BZX524325:BZY524327 CJT524325:CJU524327 CTP524325:CTQ524327 DDL524325:DDM524327 DNH524325:DNI524327 DXD524325:DXE524327 EGZ524325:EHA524327 EQV524325:EQW524327 FAR524325:FAS524327 FKN524325:FKO524327 FUJ524325:FUK524327 GEF524325:GEG524327 GOB524325:GOC524327 GXX524325:GXY524327 HHT524325:HHU524327 HRP524325:HRQ524327 IBL524325:IBM524327 ILH524325:ILI524327 IVD524325:IVE524327 JEZ524325:JFA524327 JOV524325:JOW524327 JYR524325:JYS524327 KIN524325:KIO524327 KSJ524325:KSK524327 LCF524325:LCG524327 LMB524325:LMC524327 LVX524325:LVY524327 MFT524325:MFU524327 MPP524325:MPQ524327 MZL524325:MZM524327 NJH524325:NJI524327 NTD524325:NTE524327 OCZ524325:ODA524327 OMV524325:OMW524327 OWR524325:OWS524327 PGN524325:PGO524327 PQJ524325:PQK524327 QAF524325:QAG524327 QKB524325:QKC524327 QTX524325:QTY524327 RDT524325:RDU524327 RNP524325:RNQ524327 RXL524325:RXM524327 SHH524325:SHI524327 SRD524325:SRE524327 TAZ524325:TBA524327 TKV524325:TKW524327 TUR524325:TUS524327 UEN524325:UEO524327 UOJ524325:UOK524327 UYF524325:UYG524327 VIB524325:VIC524327 VRX524325:VRY524327 WBT524325:WBU524327 WLP524325:WLQ524327 WVL524325:WVM524327 D589861:E589863 IZ589861:JA589863 SV589861:SW589863 ACR589861:ACS589863 AMN589861:AMO589863 AWJ589861:AWK589863 BGF589861:BGG589863 BQB589861:BQC589863 BZX589861:BZY589863 CJT589861:CJU589863 CTP589861:CTQ589863 DDL589861:DDM589863 DNH589861:DNI589863 DXD589861:DXE589863 EGZ589861:EHA589863 EQV589861:EQW589863 FAR589861:FAS589863 FKN589861:FKO589863 FUJ589861:FUK589863 GEF589861:GEG589863 GOB589861:GOC589863 GXX589861:GXY589863 HHT589861:HHU589863 HRP589861:HRQ589863 IBL589861:IBM589863 ILH589861:ILI589863 IVD589861:IVE589863 JEZ589861:JFA589863 JOV589861:JOW589863 JYR589861:JYS589863 KIN589861:KIO589863 KSJ589861:KSK589863 LCF589861:LCG589863 LMB589861:LMC589863 LVX589861:LVY589863 MFT589861:MFU589863 MPP589861:MPQ589863 MZL589861:MZM589863 NJH589861:NJI589863 NTD589861:NTE589863 OCZ589861:ODA589863 OMV589861:OMW589863 OWR589861:OWS589863 PGN589861:PGO589863 PQJ589861:PQK589863 QAF589861:QAG589863 QKB589861:QKC589863 QTX589861:QTY589863 RDT589861:RDU589863 RNP589861:RNQ589863 RXL589861:RXM589863 SHH589861:SHI589863 SRD589861:SRE589863 TAZ589861:TBA589863 TKV589861:TKW589863 TUR589861:TUS589863 UEN589861:UEO589863 UOJ589861:UOK589863 UYF589861:UYG589863 VIB589861:VIC589863 VRX589861:VRY589863 WBT589861:WBU589863 WLP589861:WLQ589863 WVL589861:WVM589863 D655397:E655399 IZ655397:JA655399 SV655397:SW655399 ACR655397:ACS655399 AMN655397:AMO655399 AWJ655397:AWK655399 BGF655397:BGG655399 BQB655397:BQC655399 BZX655397:BZY655399 CJT655397:CJU655399 CTP655397:CTQ655399 DDL655397:DDM655399 DNH655397:DNI655399 DXD655397:DXE655399 EGZ655397:EHA655399 EQV655397:EQW655399 FAR655397:FAS655399 FKN655397:FKO655399 FUJ655397:FUK655399 GEF655397:GEG655399 GOB655397:GOC655399 GXX655397:GXY655399 HHT655397:HHU655399 HRP655397:HRQ655399 IBL655397:IBM655399 ILH655397:ILI655399 IVD655397:IVE655399 JEZ655397:JFA655399 JOV655397:JOW655399 JYR655397:JYS655399 KIN655397:KIO655399 KSJ655397:KSK655399 LCF655397:LCG655399 LMB655397:LMC655399 LVX655397:LVY655399 MFT655397:MFU655399 MPP655397:MPQ655399 MZL655397:MZM655399 NJH655397:NJI655399 NTD655397:NTE655399 OCZ655397:ODA655399 OMV655397:OMW655399 OWR655397:OWS655399 PGN655397:PGO655399 PQJ655397:PQK655399 QAF655397:QAG655399 QKB655397:QKC655399 QTX655397:QTY655399 RDT655397:RDU655399 RNP655397:RNQ655399 RXL655397:RXM655399 SHH655397:SHI655399 SRD655397:SRE655399 TAZ655397:TBA655399 TKV655397:TKW655399 TUR655397:TUS655399 UEN655397:UEO655399 UOJ655397:UOK655399 UYF655397:UYG655399 VIB655397:VIC655399 VRX655397:VRY655399 WBT655397:WBU655399 WLP655397:WLQ655399 WVL655397:WVM655399 D720933:E720935 IZ720933:JA720935 SV720933:SW720935 ACR720933:ACS720935 AMN720933:AMO720935 AWJ720933:AWK720935 BGF720933:BGG720935 BQB720933:BQC720935 BZX720933:BZY720935 CJT720933:CJU720935 CTP720933:CTQ720935 DDL720933:DDM720935 DNH720933:DNI720935 DXD720933:DXE720935 EGZ720933:EHA720935 EQV720933:EQW720935 FAR720933:FAS720935 FKN720933:FKO720935 FUJ720933:FUK720935 GEF720933:GEG720935 GOB720933:GOC720935 GXX720933:GXY720935 HHT720933:HHU720935 HRP720933:HRQ720935 IBL720933:IBM720935 ILH720933:ILI720935 IVD720933:IVE720935 JEZ720933:JFA720935 JOV720933:JOW720935 JYR720933:JYS720935 KIN720933:KIO720935 KSJ720933:KSK720935 LCF720933:LCG720935 LMB720933:LMC720935 LVX720933:LVY720935 MFT720933:MFU720935 MPP720933:MPQ720935 MZL720933:MZM720935 NJH720933:NJI720935 NTD720933:NTE720935 OCZ720933:ODA720935 OMV720933:OMW720935 OWR720933:OWS720935 PGN720933:PGO720935 PQJ720933:PQK720935 QAF720933:QAG720935 QKB720933:QKC720935 QTX720933:QTY720935 RDT720933:RDU720935 RNP720933:RNQ720935 RXL720933:RXM720935 SHH720933:SHI720935 SRD720933:SRE720935 TAZ720933:TBA720935 TKV720933:TKW720935 TUR720933:TUS720935 UEN720933:UEO720935 UOJ720933:UOK720935 UYF720933:UYG720935 VIB720933:VIC720935 VRX720933:VRY720935 WBT720933:WBU720935 WLP720933:WLQ720935 WVL720933:WVM720935 D786469:E786471 IZ786469:JA786471 SV786469:SW786471 ACR786469:ACS786471 AMN786469:AMO786471 AWJ786469:AWK786471 BGF786469:BGG786471 BQB786469:BQC786471 BZX786469:BZY786471 CJT786469:CJU786471 CTP786469:CTQ786471 DDL786469:DDM786471 DNH786469:DNI786471 DXD786469:DXE786471 EGZ786469:EHA786471 EQV786469:EQW786471 FAR786469:FAS786471 FKN786469:FKO786471 FUJ786469:FUK786471 GEF786469:GEG786471 GOB786469:GOC786471 GXX786469:GXY786471 HHT786469:HHU786471 HRP786469:HRQ786471 IBL786469:IBM786471 ILH786469:ILI786471 IVD786469:IVE786471 JEZ786469:JFA786471 JOV786469:JOW786471 JYR786469:JYS786471 KIN786469:KIO786471 KSJ786469:KSK786471 LCF786469:LCG786471 LMB786469:LMC786471 LVX786469:LVY786471 MFT786469:MFU786471 MPP786469:MPQ786471 MZL786469:MZM786471 NJH786469:NJI786471 NTD786469:NTE786471 OCZ786469:ODA786471 OMV786469:OMW786471 OWR786469:OWS786471 PGN786469:PGO786471 PQJ786469:PQK786471 QAF786469:QAG786471 QKB786469:QKC786471 QTX786469:QTY786471 RDT786469:RDU786471 RNP786469:RNQ786471 RXL786469:RXM786471 SHH786469:SHI786471 SRD786469:SRE786471 TAZ786469:TBA786471 TKV786469:TKW786471 TUR786469:TUS786471 UEN786469:UEO786471 UOJ786469:UOK786471 UYF786469:UYG786471 VIB786469:VIC786471 VRX786469:VRY786471 WBT786469:WBU786471 WLP786469:WLQ786471 WVL786469:WVM786471 D852005:E852007 IZ852005:JA852007 SV852005:SW852007 ACR852005:ACS852007 AMN852005:AMO852007 AWJ852005:AWK852007 BGF852005:BGG852007 BQB852005:BQC852007 BZX852005:BZY852007 CJT852005:CJU852007 CTP852005:CTQ852007 DDL852005:DDM852007 DNH852005:DNI852007 DXD852005:DXE852007 EGZ852005:EHA852007 EQV852005:EQW852007 FAR852005:FAS852007 FKN852005:FKO852007 FUJ852005:FUK852007 GEF852005:GEG852007 GOB852005:GOC852007 GXX852005:GXY852007 HHT852005:HHU852007 HRP852005:HRQ852007 IBL852005:IBM852007 ILH852005:ILI852007 IVD852005:IVE852007 JEZ852005:JFA852007 JOV852005:JOW852007 JYR852005:JYS852007 KIN852005:KIO852007 KSJ852005:KSK852007 LCF852005:LCG852007 LMB852005:LMC852007 LVX852005:LVY852007 MFT852005:MFU852007 MPP852005:MPQ852007 MZL852005:MZM852007 NJH852005:NJI852007 NTD852005:NTE852007 OCZ852005:ODA852007 OMV852005:OMW852007 OWR852005:OWS852007 PGN852005:PGO852007 PQJ852005:PQK852007 QAF852005:QAG852007 QKB852005:QKC852007 QTX852005:QTY852007 RDT852005:RDU852007 RNP852005:RNQ852007 RXL852005:RXM852007 SHH852005:SHI852007 SRD852005:SRE852007 TAZ852005:TBA852007 TKV852005:TKW852007 TUR852005:TUS852007 UEN852005:UEO852007 UOJ852005:UOK852007 UYF852005:UYG852007 VIB852005:VIC852007 VRX852005:VRY852007 WBT852005:WBU852007 WLP852005:WLQ852007 WVL852005:WVM852007 D917541:E917543 IZ917541:JA917543 SV917541:SW917543 ACR917541:ACS917543 AMN917541:AMO917543 AWJ917541:AWK917543 BGF917541:BGG917543 BQB917541:BQC917543 BZX917541:BZY917543 CJT917541:CJU917543 CTP917541:CTQ917543 DDL917541:DDM917543 DNH917541:DNI917543 DXD917541:DXE917543 EGZ917541:EHA917543 EQV917541:EQW917543 FAR917541:FAS917543 FKN917541:FKO917543 FUJ917541:FUK917543 GEF917541:GEG917543 GOB917541:GOC917543 GXX917541:GXY917543 HHT917541:HHU917543 HRP917541:HRQ917543 IBL917541:IBM917543 ILH917541:ILI917543 IVD917541:IVE917543 JEZ917541:JFA917543 JOV917541:JOW917543 JYR917541:JYS917543 KIN917541:KIO917543 KSJ917541:KSK917543 LCF917541:LCG917543 LMB917541:LMC917543 LVX917541:LVY917543 MFT917541:MFU917543 MPP917541:MPQ917543 MZL917541:MZM917543 NJH917541:NJI917543 NTD917541:NTE917543 OCZ917541:ODA917543 OMV917541:OMW917543 OWR917541:OWS917543 PGN917541:PGO917543 PQJ917541:PQK917543 QAF917541:QAG917543 QKB917541:QKC917543 QTX917541:QTY917543 RDT917541:RDU917543 RNP917541:RNQ917543 RXL917541:RXM917543 SHH917541:SHI917543 SRD917541:SRE917543 TAZ917541:TBA917543 TKV917541:TKW917543 TUR917541:TUS917543 UEN917541:UEO917543 UOJ917541:UOK917543 UYF917541:UYG917543 VIB917541:VIC917543 VRX917541:VRY917543 WBT917541:WBU917543 WLP917541:WLQ917543 WVL917541:WVM917543 D983077:E983079 IZ983077:JA983079 SV983077:SW983079 ACR983077:ACS983079 AMN983077:AMO983079 AWJ983077:AWK983079 BGF983077:BGG983079 BQB983077:BQC983079 BZX983077:BZY983079 CJT983077:CJU983079 CTP983077:CTQ983079 DDL983077:DDM983079 DNH983077:DNI983079 DXD983077:DXE983079 EGZ983077:EHA983079 EQV983077:EQW983079 FAR983077:FAS983079 FKN983077:FKO983079 FUJ983077:FUK983079 GEF983077:GEG983079 GOB983077:GOC983079 GXX983077:GXY983079 HHT983077:HHU983079 HRP983077:HRQ983079 IBL983077:IBM983079 ILH983077:ILI983079 IVD983077:IVE983079 JEZ983077:JFA983079 JOV983077:JOW983079 JYR983077:JYS983079 KIN983077:KIO983079 KSJ983077:KSK983079 LCF983077:LCG983079 LMB983077:LMC983079 LVX983077:LVY983079 MFT983077:MFU983079 MPP983077:MPQ983079 MZL983077:MZM983079 NJH983077:NJI983079 NTD983077:NTE983079 OCZ983077:ODA983079 OMV983077:OMW983079 OWR983077:OWS983079 PGN983077:PGO983079 PQJ983077:PQK983079 QAF983077:QAG983079 QKB983077:QKC983079 QTX983077:QTY983079 RDT983077:RDU983079 RNP983077:RNQ983079 RXL983077:RXM983079 SHH983077:SHI983079 SRD983077:SRE983079 TAZ983077:TBA983079 TKV983077:TKW983079 TUR983077:TUS983079 UEN983077:UEO983079 UOJ983077:UOK983079 UYF983077:UYG983079 VIB983077:VIC983079 VRX983077:VRY983079 WBT983077:WBU983079 WLP983077:WLQ983079 WVL983077:WVM983079"/>
    <dataValidation errorStyle="information" operator="equal" allowBlank="1" showErrorMessage="1" errorTitle="popraw dane" promptTitle="wpisz poprawnie dane" sqref="D39:E39 IZ39:JA39 SV39:SW39 ACR39:ACS39 AMN39:AMO39 AWJ39:AWK39 BGF39:BGG39 BQB39:BQC39 BZX39:BZY39 CJT39:CJU39 CTP39:CTQ39 DDL39:DDM39 DNH39:DNI39 DXD39:DXE39 EGZ39:EHA39 EQV39:EQW39 FAR39:FAS39 FKN39:FKO39 FUJ39:FUK39 GEF39:GEG39 GOB39:GOC39 GXX39:GXY39 HHT39:HHU39 HRP39:HRQ39 IBL39:IBM39 ILH39:ILI39 IVD39:IVE39 JEZ39:JFA39 JOV39:JOW39 JYR39:JYS39 KIN39:KIO39 KSJ39:KSK39 LCF39:LCG39 LMB39:LMC39 LVX39:LVY39 MFT39:MFU39 MPP39:MPQ39 MZL39:MZM39 NJH39:NJI39 NTD39:NTE39 OCZ39:ODA39 OMV39:OMW39 OWR39:OWS39 PGN39:PGO39 PQJ39:PQK39 QAF39:QAG39 QKB39:QKC39 QTX39:QTY39 RDT39:RDU39 RNP39:RNQ39 RXL39:RXM39 SHH39:SHI39 SRD39:SRE39 TAZ39:TBA39 TKV39:TKW39 TUR39:TUS39 UEN39:UEO39 UOJ39:UOK39 UYF39:UYG39 VIB39:VIC39 VRX39:VRY39 WBT39:WBU39 WLP39:WLQ39 WVL39:WVM39 D65568:E65568 IZ65568:JA65568 SV65568:SW65568 ACR65568:ACS65568 AMN65568:AMO65568 AWJ65568:AWK65568 BGF65568:BGG65568 BQB65568:BQC65568 BZX65568:BZY65568 CJT65568:CJU65568 CTP65568:CTQ65568 DDL65568:DDM65568 DNH65568:DNI65568 DXD65568:DXE65568 EGZ65568:EHA65568 EQV65568:EQW65568 FAR65568:FAS65568 FKN65568:FKO65568 FUJ65568:FUK65568 GEF65568:GEG65568 GOB65568:GOC65568 GXX65568:GXY65568 HHT65568:HHU65568 HRP65568:HRQ65568 IBL65568:IBM65568 ILH65568:ILI65568 IVD65568:IVE65568 JEZ65568:JFA65568 JOV65568:JOW65568 JYR65568:JYS65568 KIN65568:KIO65568 KSJ65568:KSK65568 LCF65568:LCG65568 LMB65568:LMC65568 LVX65568:LVY65568 MFT65568:MFU65568 MPP65568:MPQ65568 MZL65568:MZM65568 NJH65568:NJI65568 NTD65568:NTE65568 OCZ65568:ODA65568 OMV65568:OMW65568 OWR65568:OWS65568 PGN65568:PGO65568 PQJ65568:PQK65568 QAF65568:QAG65568 QKB65568:QKC65568 QTX65568:QTY65568 RDT65568:RDU65568 RNP65568:RNQ65568 RXL65568:RXM65568 SHH65568:SHI65568 SRD65568:SRE65568 TAZ65568:TBA65568 TKV65568:TKW65568 TUR65568:TUS65568 UEN65568:UEO65568 UOJ65568:UOK65568 UYF65568:UYG65568 VIB65568:VIC65568 VRX65568:VRY65568 WBT65568:WBU65568 WLP65568:WLQ65568 WVL65568:WVM65568 D131104:E131104 IZ131104:JA131104 SV131104:SW131104 ACR131104:ACS131104 AMN131104:AMO131104 AWJ131104:AWK131104 BGF131104:BGG131104 BQB131104:BQC131104 BZX131104:BZY131104 CJT131104:CJU131104 CTP131104:CTQ131104 DDL131104:DDM131104 DNH131104:DNI131104 DXD131104:DXE131104 EGZ131104:EHA131104 EQV131104:EQW131104 FAR131104:FAS131104 FKN131104:FKO131104 FUJ131104:FUK131104 GEF131104:GEG131104 GOB131104:GOC131104 GXX131104:GXY131104 HHT131104:HHU131104 HRP131104:HRQ131104 IBL131104:IBM131104 ILH131104:ILI131104 IVD131104:IVE131104 JEZ131104:JFA131104 JOV131104:JOW131104 JYR131104:JYS131104 KIN131104:KIO131104 KSJ131104:KSK131104 LCF131104:LCG131104 LMB131104:LMC131104 LVX131104:LVY131104 MFT131104:MFU131104 MPP131104:MPQ131104 MZL131104:MZM131104 NJH131104:NJI131104 NTD131104:NTE131104 OCZ131104:ODA131104 OMV131104:OMW131104 OWR131104:OWS131104 PGN131104:PGO131104 PQJ131104:PQK131104 QAF131104:QAG131104 QKB131104:QKC131104 QTX131104:QTY131104 RDT131104:RDU131104 RNP131104:RNQ131104 RXL131104:RXM131104 SHH131104:SHI131104 SRD131104:SRE131104 TAZ131104:TBA131104 TKV131104:TKW131104 TUR131104:TUS131104 UEN131104:UEO131104 UOJ131104:UOK131104 UYF131104:UYG131104 VIB131104:VIC131104 VRX131104:VRY131104 WBT131104:WBU131104 WLP131104:WLQ131104 WVL131104:WVM131104 D196640:E196640 IZ196640:JA196640 SV196640:SW196640 ACR196640:ACS196640 AMN196640:AMO196640 AWJ196640:AWK196640 BGF196640:BGG196640 BQB196640:BQC196640 BZX196640:BZY196640 CJT196640:CJU196640 CTP196640:CTQ196640 DDL196640:DDM196640 DNH196640:DNI196640 DXD196640:DXE196640 EGZ196640:EHA196640 EQV196640:EQW196640 FAR196640:FAS196640 FKN196640:FKO196640 FUJ196640:FUK196640 GEF196640:GEG196640 GOB196640:GOC196640 GXX196640:GXY196640 HHT196640:HHU196640 HRP196640:HRQ196640 IBL196640:IBM196640 ILH196640:ILI196640 IVD196640:IVE196640 JEZ196640:JFA196640 JOV196640:JOW196640 JYR196640:JYS196640 KIN196640:KIO196640 KSJ196640:KSK196640 LCF196640:LCG196640 LMB196640:LMC196640 LVX196640:LVY196640 MFT196640:MFU196640 MPP196640:MPQ196640 MZL196640:MZM196640 NJH196640:NJI196640 NTD196640:NTE196640 OCZ196640:ODA196640 OMV196640:OMW196640 OWR196640:OWS196640 PGN196640:PGO196640 PQJ196640:PQK196640 QAF196640:QAG196640 QKB196640:QKC196640 QTX196640:QTY196640 RDT196640:RDU196640 RNP196640:RNQ196640 RXL196640:RXM196640 SHH196640:SHI196640 SRD196640:SRE196640 TAZ196640:TBA196640 TKV196640:TKW196640 TUR196640:TUS196640 UEN196640:UEO196640 UOJ196640:UOK196640 UYF196640:UYG196640 VIB196640:VIC196640 VRX196640:VRY196640 WBT196640:WBU196640 WLP196640:WLQ196640 WVL196640:WVM196640 D262176:E262176 IZ262176:JA262176 SV262176:SW262176 ACR262176:ACS262176 AMN262176:AMO262176 AWJ262176:AWK262176 BGF262176:BGG262176 BQB262176:BQC262176 BZX262176:BZY262176 CJT262176:CJU262176 CTP262176:CTQ262176 DDL262176:DDM262176 DNH262176:DNI262176 DXD262176:DXE262176 EGZ262176:EHA262176 EQV262176:EQW262176 FAR262176:FAS262176 FKN262176:FKO262176 FUJ262176:FUK262176 GEF262176:GEG262176 GOB262176:GOC262176 GXX262176:GXY262176 HHT262176:HHU262176 HRP262176:HRQ262176 IBL262176:IBM262176 ILH262176:ILI262176 IVD262176:IVE262176 JEZ262176:JFA262176 JOV262176:JOW262176 JYR262176:JYS262176 KIN262176:KIO262176 KSJ262176:KSK262176 LCF262176:LCG262176 LMB262176:LMC262176 LVX262176:LVY262176 MFT262176:MFU262176 MPP262176:MPQ262176 MZL262176:MZM262176 NJH262176:NJI262176 NTD262176:NTE262176 OCZ262176:ODA262176 OMV262176:OMW262176 OWR262176:OWS262176 PGN262176:PGO262176 PQJ262176:PQK262176 QAF262176:QAG262176 QKB262176:QKC262176 QTX262176:QTY262176 RDT262176:RDU262176 RNP262176:RNQ262176 RXL262176:RXM262176 SHH262176:SHI262176 SRD262176:SRE262176 TAZ262176:TBA262176 TKV262176:TKW262176 TUR262176:TUS262176 UEN262176:UEO262176 UOJ262176:UOK262176 UYF262176:UYG262176 VIB262176:VIC262176 VRX262176:VRY262176 WBT262176:WBU262176 WLP262176:WLQ262176 WVL262176:WVM262176 D327712:E327712 IZ327712:JA327712 SV327712:SW327712 ACR327712:ACS327712 AMN327712:AMO327712 AWJ327712:AWK327712 BGF327712:BGG327712 BQB327712:BQC327712 BZX327712:BZY327712 CJT327712:CJU327712 CTP327712:CTQ327712 DDL327712:DDM327712 DNH327712:DNI327712 DXD327712:DXE327712 EGZ327712:EHA327712 EQV327712:EQW327712 FAR327712:FAS327712 FKN327712:FKO327712 FUJ327712:FUK327712 GEF327712:GEG327712 GOB327712:GOC327712 GXX327712:GXY327712 HHT327712:HHU327712 HRP327712:HRQ327712 IBL327712:IBM327712 ILH327712:ILI327712 IVD327712:IVE327712 JEZ327712:JFA327712 JOV327712:JOW327712 JYR327712:JYS327712 KIN327712:KIO327712 KSJ327712:KSK327712 LCF327712:LCG327712 LMB327712:LMC327712 LVX327712:LVY327712 MFT327712:MFU327712 MPP327712:MPQ327712 MZL327712:MZM327712 NJH327712:NJI327712 NTD327712:NTE327712 OCZ327712:ODA327712 OMV327712:OMW327712 OWR327712:OWS327712 PGN327712:PGO327712 PQJ327712:PQK327712 QAF327712:QAG327712 QKB327712:QKC327712 QTX327712:QTY327712 RDT327712:RDU327712 RNP327712:RNQ327712 RXL327712:RXM327712 SHH327712:SHI327712 SRD327712:SRE327712 TAZ327712:TBA327712 TKV327712:TKW327712 TUR327712:TUS327712 UEN327712:UEO327712 UOJ327712:UOK327712 UYF327712:UYG327712 VIB327712:VIC327712 VRX327712:VRY327712 WBT327712:WBU327712 WLP327712:WLQ327712 WVL327712:WVM327712 D393248:E393248 IZ393248:JA393248 SV393248:SW393248 ACR393248:ACS393248 AMN393248:AMO393248 AWJ393248:AWK393248 BGF393248:BGG393248 BQB393248:BQC393248 BZX393248:BZY393248 CJT393248:CJU393248 CTP393248:CTQ393248 DDL393248:DDM393248 DNH393248:DNI393248 DXD393248:DXE393248 EGZ393248:EHA393248 EQV393248:EQW393248 FAR393248:FAS393248 FKN393248:FKO393248 FUJ393248:FUK393248 GEF393248:GEG393248 GOB393248:GOC393248 GXX393248:GXY393248 HHT393248:HHU393248 HRP393248:HRQ393248 IBL393248:IBM393248 ILH393248:ILI393248 IVD393248:IVE393248 JEZ393248:JFA393248 JOV393248:JOW393248 JYR393248:JYS393248 KIN393248:KIO393248 KSJ393248:KSK393248 LCF393248:LCG393248 LMB393248:LMC393248 LVX393248:LVY393248 MFT393248:MFU393248 MPP393248:MPQ393248 MZL393248:MZM393248 NJH393248:NJI393248 NTD393248:NTE393248 OCZ393248:ODA393248 OMV393248:OMW393248 OWR393248:OWS393248 PGN393248:PGO393248 PQJ393248:PQK393248 QAF393248:QAG393248 QKB393248:QKC393248 QTX393248:QTY393248 RDT393248:RDU393248 RNP393248:RNQ393248 RXL393248:RXM393248 SHH393248:SHI393248 SRD393248:SRE393248 TAZ393248:TBA393248 TKV393248:TKW393248 TUR393248:TUS393248 UEN393248:UEO393248 UOJ393248:UOK393248 UYF393248:UYG393248 VIB393248:VIC393248 VRX393248:VRY393248 WBT393248:WBU393248 WLP393248:WLQ393248 WVL393248:WVM393248 D458784:E458784 IZ458784:JA458784 SV458784:SW458784 ACR458784:ACS458784 AMN458784:AMO458784 AWJ458784:AWK458784 BGF458784:BGG458784 BQB458784:BQC458784 BZX458784:BZY458784 CJT458784:CJU458784 CTP458784:CTQ458784 DDL458784:DDM458784 DNH458784:DNI458784 DXD458784:DXE458784 EGZ458784:EHA458784 EQV458784:EQW458784 FAR458784:FAS458784 FKN458784:FKO458784 FUJ458784:FUK458784 GEF458784:GEG458784 GOB458784:GOC458784 GXX458784:GXY458784 HHT458784:HHU458784 HRP458784:HRQ458784 IBL458784:IBM458784 ILH458784:ILI458784 IVD458784:IVE458784 JEZ458784:JFA458784 JOV458784:JOW458784 JYR458784:JYS458784 KIN458784:KIO458784 KSJ458784:KSK458784 LCF458784:LCG458784 LMB458784:LMC458784 LVX458784:LVY458784 MFT458784:MFU458784 MPP458784:MPQ458784 MZL458784:MZM458784 NJH458784:NJI458784 NTD458784:NTE458784 OCZ458784:ODA458784 OMV458784:OMW458784 OWR458784:OWS458784 PGN458784:PGO458784 PQJ458784:PQK458784 QAF458784:QAG458784 QKB458784:QKC458784 QTX458784:QTY458784 RDT458784:RDU458784 RNP458784:RNQ458784 RXL458784:RXM458784 SHH458784:SHI458784 SRD458784:SRE458784 TAZ458784:TBA458784 TKV458784:TKW458784 TUR458784:TUS458784 UEN458784:UEO458784 UOJ458784:UOK458784 UYF458784:UYG458784 VIB458784:VIC458784 VRX458784:VRY458784 WBT458784:WBU458784 WLP458784:WLQ458784 WVL458784:WVM458784 D524320:E524320 IZ524320:JA524320 SV524320:SW524320 ACR524320:ACS524320 AMN524320:AMO524320 AWJ524320:AWK524320 BGF524320:BGG524320 BQB524320:BQC524320 BZX524320:BZY524320 CJT524320:CJU524320 CTP524320:CTQ524320 DDL524320:DDM524320 DNH524320:DNI524320 DXD524320:DXE524320 EGZ524320:EHA524320 EQV524320:EQW524320 FAR524320:FAS524320 FKN524320:FKO524320 FUJ524320:FUK524320 GEF524320:GEG524320 GOB524320:GOC524320 GXX524320:GXY524320 HHT524320:HHU524320 HRP524320:HRQ524320 IBL524320:IBM524320 ILH524320:ILI524320 IVD524320:IVE524320 JEZ524320:JFA524320 JOV524320:JOW524320 JYR524320:JYS524320 KIN524320:KIO524320 KSJ524320:KSK524320 LCF524320:LCG524320 LMB524320:LMC524320 LVX524320:LVY524320 MFT524320:MFU524320 MPP524320:MPQ524320 MZL524320:MZM524320 NJH524320:NJI524320 NTD524320:NTE524320 OCZ524320:ODA524320 OMV524320:OMW524320 OWR524320:OWS524320 PGN524320:PGO524320 PQJ524320:PQK524320 QAF524320:QAG524320 QKB524320:QKC524320 QTX524320:QTY524320 RDT524320:RDU524320 RNP524320:RNQ524320 RXL524320:RXM524320 SHH524320:SHI524320 SRD524320:SRE524320 TAZ524320:TBA524320 TKV524320:TKW524320 TUR524320:TUS524320 UEN524320:UEO524320 UOJ524320:UOK524320 UYF524320:UYG524320 VIB524320:VIC524320 VRX524320:VRY524320 WBT524320:WBU524320 WLP524320:WLQ524320 WVL524320:WVM524320 D589856:E589856 IZ589856:JA589856 SV589856:SW589856 ACR589856:ACS589856 AMN589856:AMO589856 AWJ589856:AWK589856 BGF589856:BGG589856 BQB589856:BQC589856 BZX589856:BZY589856 CJT589856:CJU589856 CTP589856:CTQ589856 DDL589856:DDM589856 DNH589856:DNI589856 DXD589856:DXE589856 EGZ589856:EHA589856 EQV589856:EQW589856 FAR589856:FAS589856 FKN589856:FKO589856 FUJ589856:FUK589856 GEF589856:GEG589856 GOB589856:GOC589856 GXX589856:GXY589856 HHT589856:HHU589856 HRP589856:HRQ589856 IBL589856:IBM589856 ILH589856:ILI589856 IVD589856:IVE589856 JEZ589856:JFA589856 JOV589856:JOW589856 JYR589856:JYS589856 KIN589856:KIO589856 KSJ589856:KSK589856 LCF589856:LCG589856 LMB589856:LMC589856 LVX589856:LVY589856 MFT589856:MFU589856 MPP589856:MPQ589856 MZL589856:MZM589856 NJH589856:NJI589856 NTD589856:NTE589856 OCZ589856:ODA589856 OMV589856:OMW589856 OWR589856:OWS589856 PGN589856:PGO589856 PQJ589856:PQK589856 QAF589856:QAG589856 QKB589856:QKC589856 QTX589856:QTY589856 RDT589856:RDU589856 RNP589856:RNQ589856 RXL589856:RXM589856 SHH589856:SHI589856 SRD589856:SRE589856 TAZ589856:TBA589856 TKV589856:TKW589856 TUR589856:TUS589856 UEN589856:UEO589856 UOJ589856:UOK589856 UYF589856:UYG589856 VIB589856:VIC589856 VRX589856:VRY589856 WBT589856:WBU589856 WLP589856:WLQ589856 WVL589856:WVM589856 D655392:E655392 IZ655392:JA655392 SV655392:SW655392 ACR655392:ACS655392 AMN655392:AMO655392 AWJ655392:AWK655392 BGF655392:BGG655392 BQB655392:BQC655392 BZX655392:BZY655392 CJT655392:CJU655392 CTP655392:CTQ655392 DDL655392:DDM655392 DNH655392:DNI655392 DXD655392:DXE655392 EGZ655392:EHA655392 EQV655392:EQW655392 FAR655392:FAS655392 FKN655392:FKO655392 FUJ655392:FUK655392 GEF655392:GEG655392 GOB655392:GOC655392 GXX655392:GXY655392 HHT655392:HHU655392 HRP655392:HRQ655392 IBL655392:IBM655392 ILH655392:ILI655392 IVD655392:IVE655392 JEZ655392:JFA655392 JOV655392:JOW655392 JYR655392:JYS655392 KIN655392:KIO655392 KSJ655392:KSK655392 LCF655392:LCG655392 LMB655392:LMC655392 LVX655392:LVY655392 MFT655392:MFU655392 MPP655392:MPQ655392 MZL655392:MZM655392 NJH655392:NJI655392 NTD655392:NTE655392 OCZ655392:ODA655392 OMV655392:OMW655392 OWR655392:OWS655392 PGN655392:PGO655392 PQJ655392:PQK655392 QAF655392:QAG655392 QKB655392:QKC655392 QTX655392:QTY655392 RDT655392:RDU655392 RNP655392:RNQ655392 RXL655392:RXM655392 SHH655392:SHI655392 SRD655392:SRE655392 TAZ655392:TBA655392 TKV655392:TKW655392 TUR655392:TUS655392 UEN655392:UEO655392 UOJ655392:UOK655392 UYF655392:UYG655392 VIB655392:VIC655392 VRX655392:VRY655392 WBT655392:WBU655392 WLP655392:WLQ655392 WVL655392:WVM655392 D720928:E720928 IZ720928:JA720928 SV720928:SW720928 ACR720928:ACS720928 AMN720928:AMO720928 AWJ720928:AWK720928 BGF720928:BGG720928 BQB720928:BQC720928 BZX720928:BZY720928 CJT720928:CJU720928 CTP720928:CTQ720928 DDL720928:DDM720928 DNH720928:DNI720928 DXD720928:DXE720928 EGZ720928:EHA720928 EQV720928:EQW720928 FAR720928:FAS720928 FKN720928:FKO720928 FUJ720928:FUK720928 GEF720928:GEG720928 GOB720928:GOC720928 GXX720928:GXY720928 HHT720928:HHU720928 HRP720928:HRQ720928 IBL720928:IBM720928 ILH720928:ILI720928 IVD720928:IVE720928 JEZ720928:JFA720928 JOV720928:JOW720928 JYR720928:JYS720928 KIN720928:KIO720928 KSJ720928:KSK720928 LCF720928:LCG720928 LMB720928:LMC720928 LVX720928:LVY720928 MFT720928:MFU720928 MPP720928:MPQ720928 MZL720928:MZM720928 NJH720928:NJI720928 NTD720928:NTE720928 OCZ720928:ODA720928 OMV720928:OMW720928 OWR720928:OWS720928 PGN720928:PGO720928 PQJ720928:PQK720928 QAF720928:QAG720928 QKB720928:QKC720928 QTX720928:QTY720928 RDT720928:RDU720928 RNP720928:RNQ720928 RXL720928:RXM720928 SHH720928:SHI720928 SRD720928:SRE720928 TAZ720928:TBA720928 TKV720928:TKW720928 TUR720928:TUS720928 UEN720928:UEO720928 UOJ720928:UOK720928 UYF720928:UYG720928 VIB720928:VIC720928 VRX720928:VRY720928 WBT720928:WBU720928 WLP720928:WLQ720928 WVL720928:WVM720928 D786464:E786464 IZ786464:JA786464 SV786464:SW786464 ACR786464:ACS786464 AMN786464:AMO786464 AWJ786464:AWK786464 BGF786464:BGG786464 BQB786464:BQC786464 BZX786464:BZY786464 CJT786464:CJU786464 CTP786464:CTQ786464 DDL786464:DDM786464 DNH786464:DNI786464 DXD786464:DXE786464 EGZ786464:EHA786464 EQV786464:EQW786464 FAR786464:FAS786464 FKN786464:FKO786464 FUJ786464:FUK786464 GEF786464:GEG786464 GOB786464:GOC786464 GXX786464:GXY786464 HHT786464:HHU786464 HRP786464:HRQ786464 IBL786464:IBM786464 ILH786464:ILI786464 IVD786464:IVE786464 JEZ786464:JFA786464 JOV786464:JOW786464 JYR786464:JYS786464 KIN786464:KIO786464 KSJ786464:KSK786464 LCF786464:LCG786464 LMB786464:LMC786464 LVX786464:LVY786464 MFT786464:MFU786464 MPP786464:MPQ786464 MZL786464:MZM786464 NJH786464:NJI786464 NTD786464:NTE786464 OCZ786464:ODA786464 OMV786464:OMW786464 OWR786464:OWS786464 PGN786464:PGO786464 PQJ786464:PQK786464 QAF786464:QAG786464 QKB786464:QKC786464 QTX786464:QTY786464 RDT786464:RDU786464 RNP786464:RNQ786464 RXL786464:RXM786464 SHH786464:SHI786464 SRD786464:SRE786464 TAZ786464:TBA786464 TKV786464:TKW786464 TUR786464:TUS786464 UEN786464:UEO786464 UOJ786464:UOK786464 UYF786464:UYG786464 VIB786464:VIC786464 VRX786464:VRY786464 WBT786464:WBU786464 WLP786464:WLQ786464 WVL786464:WVM786464 D852000:E852000 IZ852000:JA852000 SV852000:SW852000 ACR852000:ACS852000 AMN852000:AMO852000 AWJ852000:AWK852000 BGF852000:BGG852000 BQB852000:BQC852000 BZX852000:BZY852000 CJT852000:CJU852000 CTP852000:CTQ852000 DDL852000:DDM852000 DNH852000:DNI852000 DXD852000:DXE852000 EGZ852000:EHA852000 EQV852000:EQW852000 FAR852000:FAS852000 FKN852000:FKO852000 FUJ852000:FUK852000 GEF852000:GEG852000 GOB852000:GOC852000 GXX852000:GXY852000 HHT852000:HHU852000 HRP852000:HRQ852000 IBL852000:IBM852000 ILH852000:ILI852000 IVD852000:IVE852000 JEZ852000:JFA852000 JOV852000:JOW852000 JYR852000:JYS852000 KIN852000:KIO852000 KSJ852000:KSK852000 LCF852000:LCG852000 LMB852000:LMC852000 LVX852000:LVY852000 MFT852000:MFU852000 MPP852000:MPQ852000 MZL852000:MZM852000 NJH852000:NJI852000 NTD852000:NTE852000 OCZ852000:ODA852000 OMV852000:OMW852000 OWR852000:OWS852000 PGN852000:PGO852000 PQJ852000:PQK852000 QAF852000:QAG852000 QKB852000:QKC852000 QTX852000:QTY852000 RDT852000:RDU852000 RNP852000:RNQ852000 RXL852000:RXM852000 SHH852000:SHI852000 SRD852000:SRE852000 TAZ852000:TBA852000 TKV852000:TKW852000 TUR852000:TUS852000 UEN852000:UEO852000 UOJ852000:UOK852000 UYF852000:UYG852000 VIB852000:VIC852000 VRX852000:VRY852000 WBT852000:WBU852000 WLP852000:WLQ852000 WVL852000:WVM852000 D917536:E917536 IZ917536:JA917536 SV917536:SW917536 ACR917536:ACS917536 AMN917536:AMO917536 AWJ917536:AWK917536 BGF917536:BGG917536 BQB917536:BQC917536 BZX917536:BZY917536 CJT917536:CJU917536 CTP917536:CTQ917536 DDL917536:DDM917536 DNH917536:DNI917536 DXD917536:DXE917536 EGZ917536:EHA917536 EQV917536:EQW917536 FAR917536:FAS917536 FKN917536:FKO917536 FUJ917536:FUK917536 GEF917536:GEG917536 GOB917536:GOC917536 GXX917536:GXY917536 HHT917536:HHU917536 HRP917536:HRQ917536 IBL917536:IBM917536 ILH917536:ILI917536 IVD917536:IVE917536 JEZ917536:JFA917536 JOV917536:JOW917536 JYR917536:JYS917536 KIN917536:KIO917536 KSJ917536:KSK917536 LCF917536:LCG917536 LMB917536:LMC917536 LVX917536:LVY917536 MFT917536:MFU917536 MPP917536:MPQ917536 MZL917536:MZM917536 NJH917536:NJI917536 NTD917536:NTE917536 OCZ917536:ODA917536 OMV917536:OMW917536 OWR917536:OWS917536 PGN917536:PGO917536 PQJ917536:PQK917536 QAF917536:QAG917536 QKB917536:QKC917536 QTX917536:QTY917536 RDT917536:RDU917536 RNP917536:RNQ917536 RXL917536:RXM917536 SHH917536:SHI917536 SRD917536:SRE917536 TAZ917536:TBA917536 TKV917536:TKW917536 TUR917536:TUS917536 UEN917536:UEO917536 UOJ917536:UOK917536 UYF917536:UYG917536 VIB917536:VIC917536 VRX917536:VRY917536 WBT917536:WBU917536 WLP917536:WLQ917536 WVL917536:WVM917536 D983072:E983072 IZ983072:JA983072 SV983072:SW983072 ACR983072:ACS983072 AMN983072:AMO983072 AWJ983072:AWK983072 BGF983072:BGG983072 BQB983072:BQC983072 BZX983072:BZY983072 CJT983072:CJU983072 CTP983072:CTQ983072 DDL983072:DDM983072 DNH983072:DNI983072 DXD983072:DXE983072 EGZ983072:EHA983072 EQV983072:EQW983072 FAR983072:FAS983072 FKN983072:FKO983072 FUJ983072:FUK983072 GEF983072:GEG983072 GOB983072:GOC983072 GXX983072:GXY983072 HHT983072:HHU983072 HRP983072:HRQ983072 IBL983072:IBM983072 ILH983072:ILI983072 IVD983072:IVE983072 JEZ983072:JFA983072 JOV983072:JOW983072 JYR983072:JYS983072 KIN983072:KIO983072 KSJ983072:KSK983072 LCF983072:LCG983072 LMB983072:LMC983072 LVX983072:LVY983072 MFT983072:MFU983072 MPP983072:MPQ983072 MZL983072:MZM983072 NJH983072:NJI983072 NTD983072:NTE983072 OCZ983072:ODA983072 OMV983072:OMW983072 OWR983072:OWS983072 PGN983072:PGO983072 PQJ983072:PQK983072 QAF983072:QAG983072 QKB983072:QKC983072 QTX983072:QTY983072 RDT983072:RDU983072 RNP983072:RNQ983072 RXL983072:RXM983072 SHH983072:SHI983072 SRD983072:SRE983072 TAZ983072:TBA983072 TKV983072:TKW983072 TUR983072:TUS983072 UEN983072:UEO983072 UOJ983072:UOK983072 UYF983072:UYG983072 VIB983072:VIC983072 VRX983072:VRY983072 WBT983072:WBU983072 WLP983072:WLQ983072 WVL983072:WVM983072"/>
    <dataValidation type="textLength" errorStyle="information" operator="equal" allowBlank="1" showInputMessage="1" showErrorMessage="1" errorTitle="błąd" error="wpisz poprawnie nr regon" promptTitle="Wpisz nr regon" prompt="9 cyfr bez spacji" sqref="B45 IX45 ST45 ACP45 AML45 AWH45 BGD45 BPZ45 BZV45 CJR45 CTN45 DDJ45 DNF45 DXB45 EGX45 EQT45 FAP45 FKL45 FUH45 GED45 GNZ45 GXV45 HHR45 HRN45 IBJ45 ILF45 IVB45 JEX45 JOT45 JYP45 KIL45 KSH45 LCD45 LLZ45 LVV45 MFR45 MPN45 MZJ45 NJF45 NTB45 OCX45 OMT45 OWP45 PGL45 PQH45 QAD45 QJZ45 QTV45 RDR45 RNN45 RXJ45 SHF45 SRB45 TAX45 TKT45 TUP45 UEL45 UOH45 UYD45 VHZ45 VRV45 WBR45 WLN45 WVJ45 B65574 IX65574 ST65574 ACP65574 AML65574 AWH65574 BGD65574 BPZ65574 BZV65574 CJR65574 CTN65574 DDJ65574 DNF65574 DXB65574 EGX65574 EQT65574 FAP65574 FKL65574 FUH65574 GED65574 GNZ65574 GXV65574 HHR65574 HRN65574 IBJ65574 ILF65574 IVB65574 JEX65574 JOT65574 JYP65574 KIL65574 KSH65574 LCD65574 LLZ65574 LVV65574 MFR65574 MPN65574 MZJ65574 NJF65574 NTB65574 OCX65574 OMT65574 OWP65574 PGL65574 PQH65574 QAD65574 QJZ65574 QTV65574 RDR65574 RNN65574 RXJ65574 SHF65574 SRB65574 TAX65574 TKT65574 TUP65574 UEL65574 UOH65574 UYD65574 VHZ65574 VRV65574 WBR65574 WLN65574 WVJ65574 B131110 IX131110 ST131110 ACP131110 AML131110 AWH131110 BGD131110 BPZ131110 BZV131110 CJR131110 CTN131110 DDJ131110 DNF131110 DXB131110 EGX131110 EQT131110 FAP131110 FKL131110 FUH131110 GED131110 GNZ131110 GXV131110 HHR131110 HRN131110 IBJ131110 ILF131110 IVB131110 JEX131110 JOT131110 JYP131110 KIL131110 KSH131110 LCD131110 LLZ131110 LVV131110 MFR131110 MPN131110 MZJ131110 NJF131110 NTB131110 OCX131110 OMT131110 OWP131110 PGL131110 PQH131110 QAD131110 QJZ131110 QTV131110 RDR131110 RNN131110 RXJ131110 SHF131110 SRB131110 TAX131110 TKT131110 TUP131110 UEL131110 UOH131110 UYD131110 VHZ131110 VRV131110 WBR131110 WLN131110 WVJ131110 B196646 IX196646 ST196646 ACP196646 AML196646 AWH196646 BGD196646 BPZ196646 BZV196646 CJR196646 CTN196646 DDJ196646 DNF196646 DXB196646 EGX196646 EQT196646 FAP196646 FKL196646 FUH196646 GED196646 GNZ196646 GXV196646 HHR196646 HRN196646 IBJ196646 ILF196646 IVB196646 JEX196646 JOT196646 JYP196646 KIL196646 KSH196646 LCD196646 LLZ196646 LVV196646 MFR196646 MPN196646 MZJ196646 NJF196646 NTB196646 OCX196646 OMT196646 OWP196646 PGL196646 PQH196646 QAD196646 QJZ196646 QTV196646 RDR196646 RNN196646 RXJ196646 SHF196646 SRB196646 TAX196646 TKT196646 TUP196646 UEL196646 UOH196646 UYD196646 VHZ196646 VRV196646 WBR196646 WLN196646 WVJ196646 B262182 IX262182 ST262182 ACP262182 AML262182 AWH262182 BGD262182 BPZ262182 BZV262182 CJR262182 CTN262182 DDJ262182 DNF262182 DXB262182 EGX262182 EQT262182 FAP262182 FKL262182 FUH262182 GED262182 GNZ262182 GXV262182 HHR262182 HRN262182 IBJ262182 ILF262182 IVB262182 JEX262182 JOT262182 JYP262182 KIL262182 KSH262182 LCD262182 LLZ262182 LVV262182 MFR262182 MPN262182 MZJ262182 NJF262182 NTB262182 OCX262182 OMT262182 OWP262182 PGL262182 PQH262182 QAD262182 QJZ262182 QTV262182 RDR262182 RNN262182 RXJ262182 SHF262182 SRB262182 TAX262182 TKT262182 TUP262182 UEL262182 UOH262182 UYD262182 VHZ262182 VRV262182 WBR262182 WLN262182 WVJ262182 B327718 IX327718 ST327718 ACP327718 AML327718 AWH327718 BGD327718 BPZ327718 BZV327718 CJR327718 CTN327718 DDJ327718 DNF327718 DXB327718 EGX327718 EQT327718 FAP327718 FKL327718 FUH327718 GED327718 GNZ327718 GXV327718 HHR327718 HRN327718 IBJ327718 ILF327718 IVB327718 JEX327718 JOT327718 JYP327718 KIL327718 KSH327718 LCD327718 LLZ327718 LVV327718 MFR327718 MPN327718 MZJ327718 NJF327718 NTB327718 OCX327718 OMT327718 OWP327718 PGL327718 PQH327718 QAD327718 QJZ327718 QTV327718 RDR327718 RNN327718 RXJ327718 SHF327718 SRB327718 TAX327718 TKT327718 TUP327718 UEL327718 UOH327718 UYD327718 VHZ327718 VRV327718 WBR327718 WLN327718 WVJ327718 B393254 IX393254 ST393254 ACP393254 AML393254 AWH393254 BGD393254 BPZ393254 BZV393254 CJR393254 CTN393254 DDJ393254 DNF393254 DXB393254 EGX393254 EQT393254 FAP393254 FKL393254 FUH393254 GED393254 GNZ393254 GXV393254 HHR393254 HRN393254 IBJ393254 ILF393254 IVB393254 JEX393254 JOT393254 JYP393254 KIL393254 KSH393254 LCD393254 LLZ393254 LVV393254 MFR393254 MPN393254 MZJ393254 NJF393254 NTB393254 OCX393254 OMT393254 OWP393254 PGL393254 PQH393254 QAD393254 QJZ393254 QTV393254 RDR393254 RNN393254 RXJ393254 SHF393254 SRB393254 TAX393254 TKT393254 TUP393254 UEL393254 UOH393254 UYD393254 VHZ393254 VRV393254 WBR393254 WLN393254 WVJ393254 B458790 IX458790 ST458790 ACP458790 AML458790 AWH458790 BGD458790 BPZ458790 BZV458790 CJR458790 CTN458790 DDJ458790 DNF458790 DXB458790 EGX458790 EQT458790 FAP458790 FKL458790 FUH458790 GED458790 GNZ458790 GXV458790 HHR458790 HRN458790 IBJ458790 ILF458790 IVB458790 JEX458790 JOT458790 JYP458790 KIL458790 KSH458790 LCD458790 LLZ458790 LVV458790 MFR458790 MPN458790 MZJ458790 NJF458790 NTB458790 OCX458790 OMT458790 OWP458790 PGL458790 PQH458790 QAD458790 QJZ458790 QTV458790 RDR458790 RNN458790 RXJ458790 SHF458790 SRB458790 TAX458790 TKT458790 TUP458790 UEL458790 UOH458790 UYD458790 VHZ458790 VRV458790 WBR458790 WLN458790 WVJ458790 B524326 IX524326 ST524326 ACP524326 AML524326 AWH524326 BGD524326 BPZ524326 BZV524326 CJR524326 CTN524326 DDJ524326 DNF524326 DXB524326 EGX524326 EQT524326 FAP524326 FKL524326 FUH524326 GED524326 GNZ524326 GXV524326 HHR524326 HRN524326 IBJ524326 ILF524326 IVB524326 JEX524326 JOT524326 JYP524326 KIL524326 KSH524326 LCD524326 LLZ524326 LVV524326 MFR524326 MPN524326 MZJ524326 NJF524326 NTB524326 OCX524326 OMT524326 OWP524326 PGL524326 PQH524326 QAD524326 QJZ524326 QTV524326 RDR524326 RNN524326 RXJ524326 SHF524326 SRB524326 TAX524326 TKT524326 TUP524326 UEL524326 UOH524326 UYD524326 VHZ524326 VRV524326 WBR524326 WLN524326 WVJ524326 B589862 IX589862 ST589862 ACP589862 AML589862 AWH589862 BGD589862 BPZ589862 BZV589862 CJR589862 CTN589862 DDJ589862 DNF589862 DXB589862 EGX589862 EQT589862 FAP589862 FKL589862 FUH589862 GED589862 GNZ589862 GXV589862 HHR589862 HRN589862 IBJ589862 ILF589862 IVB589862 JEX589862 JOT589862 JYP589862 KIL589862 KSH589862 LCD589862 LLZ589862 LVV589862 MFR589862 MPN589862 MZJ589862 NJF589862 NTB589862 OCX589862 OMT589862 OWP589862 PGL589862 PQH589862 QAD589862 QJZ589862 QTV589862 RDR589862 RNN589862 RXJ589862 SHF589862 SRB589862 TAX589862 TKT589862 TUP589862 UEL589862 UOH589862 UYD589862 VHZ589862 VRV589862 WBR589862 WLN589862 WVJ589862 B655398 IX655398 ST655398 ACP655398 AML655398 AWH655398 BGD655398 BPZ655398 BZV655398 CJR655398 CTN655398 DDJ655398 DNF655398 DXB655398 EGX655398 EQT655398 FAP655398 FKL655398 FUH655398 GED655398 GNZ655398 GXV655398 HHR655398 HRN655398 IBJ655398 ILF655398 IVB655398 JEX655398 JOT655398 JYP655398 KIL655398 KSH655398 LCD655398 LLZ655398 LVV655398 MFR655398 MPN655398 MZJ655398 NJF655398 NTB655398 OCX655398 OMT655398 OWP655398 PGL655398 PQH655398 QAD655398 QJZ655398 QTV655398 RDR655398 RNN655398 RXJ655398 SHF655398 SRB655398 TAX655398 TKT655398 TUP655398 UEL655398 UOH655398 UYD655398 VHZ655398 VRV655398 WBR655398 WLN655398 WVJ655398 B720934 IX720934 ST720934 ACP720934 AML720934 AWH720934 BGD720934 BPZ720934 BZV720934 CJR720934 CTN720934 DDJ720934 DNF720934 DXB720934 EGX720934 EQT720934 FAP720934 FKL720934 FUH720934 GED720934 GNZ720934 GXV720934 HHR720934 HRN720934 IBJ720934 ILF720934 IVB720934 JEX720934 JOT720934 JYP720934 KIL720934 KSH720934 LCD720934 LLZ720934 LVV720934 MFR720934 MPN720934 MZJ720934 NJF720934 NTB720934 OCX720934 OMT720934 OWP720934 PGL720934 PQH720934 QAD720934 QJZ720934 QTV720934 RDR720934 RNN720934 RXJ720934 SHF720934 SRB720934 TAX720934 TKT720934 TUP720934 UEL720934 UOH720934 UYD720934 VHZ720934 VRV720934 WBR720934 WLN720934 WVJ720934 B786470 IX786470 ST786470 ACP786470 AML786470 AWH786470 BGD786470 BPZ786470 BZV786470 CJR786470 CTN786470 DDJ786470 DNF786470 DXB786470 EGX786470 EQT786470 FAP786470 FKL786470 FUH786470 GED786470 GNZ786470 GXV786470 HHR786470 HRN786470 IBJ786470 ILF786470 IVB786470 JEX786470 JOT786470 JYP786470 KIL786470 KSH786470 LCD786470 LLZ786470 LVV786470 MFR786470 MPN786470 MZJ786470 NJF786470 NTB786470 OCX786470 OMT786470 OWP786470 PGL786470 PQH786470 QAD786470 QJZ786470 QTV786470 RDR786470 RNN786470 RXJ786470 SHF786470 SRB786470 TAX786470 TKT786470 TUP786470 UEL786470 UOH786470 UYD786470 VHZ786470 VRV786470 WBR786470 WLN786470 WVJ786470 B852006 IX852006 ST852006 ACP852006 AML852006 AWH852006 BGD852006 BPZ852006 BZV852006 CJR852006 CTN852006 DDJ852006 DNF852006 DXB852006 EGX852006 EQT852006 FAP852006 FKL852006 FUH852006 GED852006 GNZ852006 GXV852006 HHR852006 HRN852006 IBJ852006 ILF852006 IVB852006 JEX852006 JOT852006 JYP852006 KIL852006 KSH852006 LCD852006 LLZ852006 LVV852006 MFR852006 MPN852006 MZJ852006 NJF852006 NTB852006 OCX852006 OMT852006 OWP852006 PGL852006 PQH852006 QAD852006 QJZ852006 QTV852006 RDR852006 RNN852006 RXJ852006 SHF852006 SRB852006 TAX852006 TKT852006 TUP852006 UEL852006 UOH852006 UYD852006 VHZ852006 VRV852006 WBR852006 WLN852006 WVJ852006 B917542 IX917542 ST917542 ACP917542 AML917542 AWH917542 BGD917542 BPZ917542 BZV917542 CJR917542 CTN917542 DDJ917542 DNF917542 DXB917542 EGX917542 EQT917542 FAP917542 FKL917542 FUH917542 GED917542 GNZ917542 GXV917542 HHR917542 HRN917542 IBJ917542 ILF917542 IVB917542 JEX917542 JOT917542 JYP917542 KIL917542 KSH917542 LCD917542 LLZ917542 LVV917542 MFR917542 MPN917542 MZJ917542 NJF917542 NTB917542 OCX917542 OMT917542 OWP917542 PGL917542 PQH917542 QAD917542 QJZ917542 QTV917542 RDR917542 RNN917542 RXJ917542 SHF917542 SRB917542 TAX917542 TKT917542 TUP917542 UEL917542 UOH917542 UYD917542 VHZ917542 VRV917542 WBR917542 WLN917542 WVJ917542 B983078 IX983078 ST983078 ACP983078 AML983078 AWH983078 BGD983078 BPZ983078 BZV983078 CJR983078 CTN983078 DDJ983078 DNF983078 DXB983078 EGX983078 EQT983078 FAP983078 FKL983078 FUH983078 GED983078 GNZ983078 GXV983078 HHR983078 HRN983078 IBJ983078 ILF983078 IVB983078 JEX983078 JOT983078 JYP983078 KIL983078 KSH983078 LCD983078 LLZ983078 LVV983078 MFR983078 MPN983078 MZJ983078 NJF983078 NTB983078 OCX983078 OMT983078 OWP983078 PGL983078 PQH983078 QAD983078 QJZ983078 QTV983078 RDR983078 RNN983078 RXJ983078 SHF983078 SRB983078 TAX983078 TKT983078 TUP983078 UEL983078 UOH983078 UYD983078 VHZ983078 VRV983078 WBR983078 WLN983078 WVJ983078">
      <formula1>9</formula1>
    </dataValidation>
    <dataValidation type="whole" operator="greaterThanOrEqual" allowBlank="1" showInputMessage="1" showErrorMessage="1" sqref="B83:B90 IX83:IX90 ST83:ST90 ACP83:ACP90 AML83:AML90 AWH83:AWH90 BGD83:BGD90 BPZ83:BPZ90 BZV83:BZV90 CJR83:CJR90 CTN83:CTN90 DDJ83:DDJ90 DNF83:DNF90 DXB83:DXB90 EGX83:EGX90 EQT83:EQT90 FAP83:FAP90 FKL83:FKL90 FUH83:FUH90 GED83:GED90 GNZ83:GNZ90 GXV83:GXV90 HHR83:HHR90 HRN83:HRN90 IBJ83:IBJ90 ILF83:ILF90 IVB83:IVB90 JEX83:JEX90 JOT83:JOT90 JYP83:JYP90 KIL83:KIL90 KSH83:KSH90 LCD83:LCD90 LLZ83:LLZ90 LVV83:LVV90 MFR83:MFR90 MPN83:MPN90 MZJ83:MZJ90 NJF83:NJF90 NTB83:NTB90 OCX83:OCX90 OMT83:OMT90 OWP83:OWP90 PGL83:PGL90 PQH83:PQH90 QAD83:QAD90 QJZ83:QJZ90 QTV83:QTV90 RDR83:RDR90 RNN83:RNN90 RXJ83:RXJ90 SHF83:SHF90 SRB83:SRB90 TAX83:TAX90 TKT83:TKT90 TUP83:TUP90 UEL83:UEL90 UOH83:UOH90 UYD83:UYD90 VHZ83:VHZ90 VRV83:VRV90 WBR83:WBR90 WLN83:WLN90 WVJ83:WVJ90 B65607:B65614 IX65607:IX65614 ST65607:ST65614 ACP65607:ACP65614 AML65607:AML65614 AWH65607:AWH65614 BGD65607:BGD65614 BPZ65607:BPZ65614 BZV65607:BZV65614 CJR65607:CJR65614 CTN65607:CTN65614 DDJ65607:DDJ65614 DNF65607:DNF65614 DXB65607:DXB65614 EGX65607:EGX65614 EQT65607:EQT65614 FAP65607:FAP65614 FKL65607:FKL65614 FUH65607:FUH65614 GED65607:GED65614 GNZ65607:GNZ65614 GXV65607:GXV65614 HHR65607:HHR65614 HRN65607:HRN65614 IBJ65607:IBJ65614 ILF65607:ILF65614 IVB65607:IVB65614 JEX65607:JEX65614 JOT65607:JOT65614 JYP65607:JYP65614 KIL65607:KIL65614 KSH65607:KSH65614 LCD65607:LCD65614 LLZ65607:LLZ65614 LVV65607:LVV65614 MFR65607:MFR65614 MPN65607:MPN65614 MZJ65607:MZJ65614 NJF65607:NJF65614 NTB65607:NTB65614 OCX65607:OCX65614 OMT65607:OMT65614 OWP65607:OWP65614 PGL65607:PGL65614 PQH65607:PQH65614 QAD65607:QAD65614 QJZ65607:QJZ65614 QTV65607:QTV65614 RDR65607:RDR65614 RNN65607:RNN65614 RXJ65607:RXJ65614 SHF65607:SHF65614 SRB65607:SRB65614 TAX65607:TAX65614 TKT65607:TKT65614 TUP65607:TUP65614 UEL65607:UEL65614 UOH65607:UOH65614 UYD65607:UYD65614 VHZ65607:VHZ65614 VRV65607:VRV65614 WBR65607:WBR65614 WLN65607:WLN65614 WVJ65607:WVJ65614 B131143:B131150 IX131143:IX131150 ST131143:ST131150 ACP131143:ACP131150 AML131143:AML131150 AWH131143:AWH131150 BGD131143:BGD131150 BPZ131143:BPZ131150 BZV131143:BZV131150 CJR131143:CJR131150 CTN131143:CTN131150 DDJ131143:DDJ131150 DNF131143:DNF131150 DXB131143:DXB131150 EGX131143:EGX131150 EQT131143:EQT131150 FAP131143:FAP131150 FKL131143:FKL131150 FUH131143:FUH131150 GED131143:GED131150 GNZ131143:GNZ131150 GXV131143:GXV131150 HHR131143:HHR131150 HRN131143:HRN131150 IBJ131143:IBJ131150 ILF131143:ILF131150 IVB131143:IVB131150 JEX131143:JEX131150 JOT131143:JOT131150 JYP131143:JYP131150 KIL131143:KIL131150 KSH131143:KSH131150 LCD131143:LCD131150 LLZ131143:LLZ131150 LVV131143:LVV131150 MFR131143:MFR131150 MPN131143:MPN131150 MZJ131143:MZJ131150 NJF131143:NJF131150 NTB131143:NTB131150 OCX131143:OCX131150 OMT131143:OMT131150 OWP131143:OWP131150 PGL131143:PGL131150 PQH131143:PQH131150 QAD131143:QAD131150 QJZ131143:QJZ131150 QTV131143:QTV131150 RDR131143:RDR131150 RNN131143:RNN131150 RXJ131143:RXJ131150 SHF131143:SHF131150 SRB131143:SRB131150 TAX131143:TAX131150 TKT131143:TKT131150 TUP131143:TUP131150 UEL131143:UEL131150 UOH131143:UOH131150 UYD131143:UYD131150 VHZ131143:VHZ131150 VRV131143:VRV131150 WBR131143:WBR131150 WLN131143:WLN131150 WVJ131143:WVJ131150 B196679:B196686 IX196679:IX196686 ST196679:ST196686 ACP196679:ACP196686 AML196679:AML196686 AWH196679:AWH196686 BGD196679:BGD196686 BPZ196679:BPZ196686 BZV196679:BZV196686 CJR196679:CJR196686 CTN196679:CTN196686 DDJ196679:DDJ196686 DNF196679:DNF196686 DXB196679:DXB196686 EGX196679:EGX196686 EQT196679:EQT196686 FAP196679:FAP196686 FKL196679:FKL196686 FUH196679:FUH196686 GED196679:GED196686 GNZ196679:GNZ196686 GXV196679:GXV196686 HHR196679:HHR196686 HRN196679:HRN196686 IBJ196679:IBJ196686 ILF196679:ILF196686 IVB196679:IVB196686 JEX196679:JEX196686 JOT196679:JOT196686 JYP196679:JYP196686 KIL196679:KIL196686 KSH196679:KSH196686 LCD196679:LCD196686 LLZ196679:LLZ196686 LVV196679:LVV196686 MFR196679:MFR196686 MPN196679:MPN196686 MZJ196679:MZJ196686 NJF196679:NJF196686 NTB196679:NTB196686 OCX196679:OCX196686 OMT196679:OMT196686 OWP196679:OWP196686 PGL196679:PGL196686 PQH196679:PQH196686 QAD196679:QAD196686 QJZ196679:QJZ196686 QTV196679:QTV196686 RDR196679:RDR196686 RNN196679:RNN196686 RXJ196679:RXJ196686 SHF196679:SHF196686 SRB196679:SRB196686 TAX196679:TAX196686 TKT196679:TKT196686 TUP196679:TUP196686 UEL196679:UEL196686 UOH196679:UOH196686 UYD196679:UYD196686 VHZ196679:VHZ196686 VRV196679:VRV196686 WBR196679:WBR196686 WLN196679:WLN196686 WVJ196679:WVJ196686 B262215:B262222 IX262215:IX262222 ST262215:ST262222 ACP262215:ACP262222 AML262215:AML262222 AWH262215:AWH262222 BGD262215:BGD262222 BPZ262215:BPZ262222 BZV262215:BZV262222 CJR262215:CJR262222 CTN262215:CTN262222 DDJ262215:DDJ262222 DNF262215:DNF262222 DXB262215:DXB262222 EGX262215:EGX262222 EQT262215:EQT262222 FAP262215:FAP262222 FKL262215:FKL262222 FUH262215:FUH262222 GED262215:GED262222 GNZ262215:GNZ262222 GXV262215:GXV262222 HHR262215:HHR262222 HRN262215:HRN262222 IBJ262215:IBJ262222 ILF262215:ILF262222 IVB262215:IVB262222 JEX262215:JEX262222 JOT262215:JOT262222 JYP262215:JYP262222 KIL262215:KIL262222 KSH262215:KSH262222 LCD262215:LCD262222 LLZ262215:LLZ262222 LVV262215:LVV262222 MFR262215:MFR262222 MPN262215:MPN262222 MZJ262215:MZJ262222 NJF262215:NJF262222 NTB262215:NTB262222 OCX262215:OCX262222 OMT262215:OMT262222 OWP262215:OWP262222 PGL262215:PGL262222 PQH262215:PQH262222 QAD262215:QAD262222 QJZ262215:QJZ262222 QTV262215:QTV262222 RDR262215:RDR262222 RNN262215:RNN262222 RXJ262215:RXJ262222 SHF262215:SHF262222 SRB262215:SRB262222 TAX262215:TAX262222 TKT262215:TKT262222 TUP262215:TUP262222 UEL262215:UEL262222 UOH262215:UOH262222 UYD262215:UYD262222 VHZ262215:VHZ262222 VRV262215:VRV262222 WBR262215:WBR262222 WLN262215:WLN262222 WVJ262215:WVJ262222 B327751:B327758 IX327751:IX327758 ST327751:ST327758 ACP327751:ACP327758 AML327751:AML327758 AWH327751:AWH327758 BGD327751:BGD327758 BPZ327751:BPZ327758 BZV327751:BZV327758 CJR327751:CJR327758 CTN327751:CTN327758 DDJ327751:DDJ327758 DNF327751:DNF327758 DXB327751:DXB327758 EGX327751:EGX327758 EQT327751:EQT327758 FAP327751:FAP327758 FKL327751:FKL327758 FUH327751:FUH327758 GED327751:GED327758 GNZ327751:GNZ327758 GXV327751:GXV327758 HHR327751:HHR327758 HRN327751:HRN327758 IBJ327751:IBJ327758 ILF327751:ILF327758 IVB327751:IVB327758 JEX327751:JEX327758 JOT327751:JOT327758 JYP327751:JYP327758 KIL327751:KIL327758 KSH327751:KSH327758 LCD327751:LCD327758 LLZ327751:LLZ327758 LVV327751:LVV327758 MFR327751:MFR327758 MPN327751:MPN327758 MZJ327751:MZJ327758 NJF327751:NJF327758 NTB327751:NTB327758 OCX327751:OCX327758 OMT327751:OMT327758 OWP327751:OWP327758 PGL327751:PGL327758 PQH327751:PQH327758 QAD327751:QAD327758 QJZ327751:QJZ327758 QTV327751:QTV327758 RDR327751:RDR327758 RNN327751:RNN327758 RXJ327751:RXJ327758 SHF327751:SHF327758 SRB327751:SRB327758 TAX327751:TAX327758 TKT327751:TKT327758 TUP327751:TUP327758 UEL327751:UEL327758 UOH327751:UOH327758 UYD327751:UYD327758 VHZ327751:VHZ327758 VRV327751:VRV327758 WBR327751:WBR327758 WLN327751:WLN327758 WVJ327751:WVJ327758 B393287:B393294 IX393287:IX393294 ST393287:ST393294 ACP393287:ACP393294 AML393287:AML393294 AWH393287:AWH393294 BGD393287:BGD393294 BPZ393287:BPZ393294 BZV393287:BZV393294 CJR393287:CJR393294 CTN393287:CTN393294 DDJ393287:DDJ393294 DNF393287:DNF393294 DXB393287:DXB393294 EGX393287:EGX393294 EQT393287:EQT393294 FAP393287:FAP393294 FKL393287:FKL393294 FUH393287:FUH393294 GED393287:GED393294 GNZ393287:GNZ393294 GXV393287:GXV393294 HHR393287:HHR393294 HRN393287:HRN393294 IBJ393287:IBJ393294 ILF393287:ILF393294 IVB393287:IVB393294 JEX393287:JEX393294 JOT393287:JOT393294 JYP393287:JYP393294 KIL393287:KIL393294 KSH393287:KSH393294 LCD393287:LCD393294 LLZ393287:LLZ393294 LVV393287:LVV393294 MFR393287:MFR393294 MPN393287:MPN393294 MZJ393287:MZJ393294 NJF393287:NJF393294 NTB393287:NTB393294 OCX393287:OCX393294 OMT393287:OMT393294 OWP393287:OWP393294 PGL393287:PGL393294 PQH393287:PQH393294 QAD393287:QAD393294 QJZ393287:QJZ393294 QTV393287:QTV393294 RDR393287:RDR393294 RNN393287:RNN393294 RXJ393287:RXJ393294 SHF393287:SHF393294 SRB393287:SRB393294 TAX393287:TAX393294 TKT393287:TKT393294 TUP393287:TUP393294 UEL393287:UEL393294 UOH393287:UOH393294 UYD393287:UYD393294 VHZ393287:VHZ393294 VRV393287:VRV393294 WBR393287:WBR393294 WLN393287:WLN393294 WVJ393287:WVJ393294 B458823:B458830 IX458823:IX458830 ST458823:ST458830 ACP458823:ACP458830 AML458823:AML458830 AWH458823:AWH458830 BGD458823:BGD458830 BPZ458823:BPZ458830 BZV458823:BZV458830 CJR458823:CJR458830 CTN458823:CTN458830 DDJ458823:DDJ458830 DNF458823:DNF458830 DXB458823:DXB458830 EGX458823:EGX458830 EQT458823:EQT458830 FAP458823:FAP458830 FKL458823:FKL458830 FUH458823:FUH458830 GED458823:GED458830 GNZ458823:GNZ458830 GXV458823:GXV458830 HHR458823:HHR458830 HRN458823:HRN458830 IBJ458823:IBJ458830 ILF458823:ILF458830 IVB458823:IVB458830 JEX458823:JEX458830 JOT458823:JOT458830 JYP458823:JYP458830 KIL458823:KIL458830 KSH458823:KSH458830 LCD458823:LCD458830 LLZ458823:LLZ458830 LVV458823:LVV458830 MFR458823:MFR458830 MPN458823:MPN458830 MZJ458823:MZJ458830 NJF458823:NJF458830 NTB458823:NTB458830 OCX458823:OCX458830 OMT458823:OMT458830 OWP458823:OWP458830 PGL458823:PGL458830 PQH458823:PQH458830 QAD458823:QAD458830 QJZ458823:QJZ458830 QTV458823:QTV458830 RDR458823:RDR458830 RNN458823:RNN458830 RXJ458823:RXJ458830 SHF458823:SHF458830 SRB458823:SRB458830 TAX458823:TAX458830 TKT458823:TKT458830 TUP458823:TUP458830 UEL458823:UEL458830 UOH458823:UOH458830 UYD458823:UYD458830 VHZ458823:VHZ458830 VRV458823:VRV458830 WBR458823:WBR458830 WLN458823:WLN458830 WVJ458823:WVJ458830 B524359:B524366 IX524359:IX524366 ST524359:ST524366 ACP524359:ACP524366 AML524359:AML524366 AWH524359:AWH524366 BGD524359:BGD524366 BPZ524359:BPZ524366 BZV524359:BZV524366 CJR524359:CJR524366 CTN524359:CTN524366 DDJ524359:DDJ524366 DNF524359:DNF524366 DXB524359:DXB524366 EGX524359:EGX524366 EQT524359:EQT524366 FAP524359:FAP524366 FKL524359:FKL524366 FUH524359:FUH524366 GED524359:GED524366 GNZ524359:GNZ524366 GXV524359:GXV524366 HHR524359:HHR524366 HRN524359:HRN524366 IBJ524359:IBJ524366 ILF524359:ILF524366 IVB524359:IVB524366 JEX524359:JEX524366 JOT524359:JOT524366 JYP524359:JYP524366 KIL524359:KIL524366 KSH524359:KSH524366 LCD524359:LCD524366 LLZ524359:LLZ524366 LVV524359:LVV524366 MFR524359:MFR524366 MPN524359:MPN524366 MZJ524359:MZJ524366 NJF524359:NJF524366 NTB524359:NTB524366 OCX524359:OCX524366 OMT524359:OMT524366 OWP524359:OWP524366 PGL524359:PGL524366 PQH524359:PQH524366 QAD524359:QAD524366 QJZ524359:QJZ524366 QTV524359:QTV524366 RDR524359:RDR524366 RNN524359:RNN524366 RXJ524359:RXJ524366 SHF524359:SHF524366 SRB524359:SRB524366 TAX524359:TAX524366 TKT524359:TKT524366 TUP524359:TUP524366 UEL524359:UEL524366 UOH524359:UOH524366 UYD524359:UYD524366 VHZ524359:VHZ524366 VRV524359:VRV524366 WBR524359:WBR524366 WLN524359:WLN524366 WVJ524359:WVJ524366 B589895:B589902 IX589895:IX589902 ST589895:ST589902 ACP589895:ACP589902 AML589895:AML589902 AWH589895:AWH589902 BGD589895:BGD589902 BPZ589895:BPZ589902 BZV589895:BZV589902 CJR589895:CJR589902 CTN589895:CTN589902 DDJ589895:DDJ589902 DNF589895:DNF589902 DXB589895:DXB589902 EGX589895:EGX589902 EQT589895:EQT589902 FAP589895:FAP589902 FKL589895:FKL589902 FUH589895:FUH589902 GED589895:GED589902 GNZ589895:GNZ589902 GXV589895:GXV589902 HHR589895:HHR589902 HRN589895:HRN589902 IBJ589895:IBJ589902 ILF589895:ILF589902 IVB589895:IVB589902 JEX589895:JEX589902 JOT589895:JOT589902 JYP589895:JYP589902 KIL589895:KIL589902 KSH589895:KSH589902 LCD589895:LCD589902 LLZ589895:LLZ589902 LVV589895:LVV589902 MFR589895:MFR589902 MPN589895:MPN589902 MZJ589895:MZJ589902 NJF589895:NJF589902 NTB589895:NTB589902 OCX589895:OCX589902 OMT589895:OMT589902 OWP589895:OWP589902 PGL589895:PGL589902 PQH589895:PQH589902 QAD589895:QAD589902 QJZ589895:QJZ589902 QTV589895:QTV589902 RDR589895:RDR589902 RNN589895:RNN589902 RXJ589895:RXJ589902 SHF589895:SHF589902 SRB589895:SRB589902 TAX589895:TAX589902 TKT589895:TKT589902 TUP589895:TUP589902 UEL589895:UEL589902 UOH589895:UOH589902 UYD589895:UYD589902 VHZ589895:VHZ589902 VRV589895:VRV589902 WBR589895:WBR589902 WLN589895:WLN589902 WVJ589895:WVJ589902 B655431:B655438 IX655431:IX655438 ST655431:ST655438 ACP655431:ACP655438 AML655431:AML655438 AWH655431:AWH655438 BGD655431:BGD655438 BPZ655431:BPZ655438 BZV655431:BZV655438 CJR655431:CJR655438 CTN655431:CTN655438 DDJ655431:DDJ655438 DNF655431:DNF655438 DXB655431:DXB655438 EGX655431:EGX655438 EQT655431:EQT655438 FAP655431:FAP655438 FKL655431:FKL655438 FUH655431:FUH655438 GED655431:GED655438 GNZ655431:GNZ655438 GXV655431:GXV655438 HHR655431:HHR655438 HRN655431:HRN655438 IBJ655431:IBJ655438 ILF655431:ILF655438 IVB655431:IVB655438 JEX655431:JEX655438 JOT655431:JOT655438 JYP655431:JYP655438 KIL655431:KIL655438 KSH655431:KSH655438 LCD655431:LCD655438 LLZ655431:LLZ655438 LVV655431:LVV655438 MFR655431:MFR655438 MPN655431:MPN655438 MZJ655431:MZJ655438 NJF655431:NJF655438 NTB655431:NTB655438 OCX655431:OCX655438 OMT655431:OMT655438 OWP655431:OWP655438 PGL655431:PGL655438 PQH655431:PQH655438 QAD655431:QAD655438 QJZ655431:QJZ655438 QTV655431:QTV655438 RDR655431:RDR655438 RNN655431:RNN655438 RXJ655431:RXJ655438 SHF655431:SHF655438 SRB655431:SRB655438 TAX655431:TAX655438 TKT655431:TKT655438 TUP655431:TUP655438 UEL655431:UEL655438 UOH655431:UOH655438 UYD655431:UYD655438 VHZ655431:VHZ655438 VRV655431:VRV655438 WBR655431:WBR655438 WLN655431:WLN655438 WVJ655431:WVJ655438 B720967:B720974 IX720967:IX720974 ST720967:ST720974 ACP720967:ACP720974 AML720967:AML720974 AWH720967:AWH720974 BGD720967:BGD720974 BPZ720967:BPZ720974 BZV720967:BZV720974 CJR720967:CJR720974 CTN720967:CTN720974 DDJ720967:DDJ720974 DNF720967:DNF720974 DXB720967:DXB720974 EGX720967:EGX720974 EQT720967:EQT720974 FAP720967:FAP720974 FKL720967:FKL720974 FUH720967:FUH720974 GED720967:GED720974 GNZ720967:GNZ720974 GXV720967:GXV720974 HHR720967:HHR720974 HRN720967:HRN720974 IBJ720967:IBJ720974 ILF720967:ILF720974 IVB720967:IVB720974 JEX720967:JEX720974 JOT720967:JOT720974 JYP720967:JYP720974 KIL720967:KIL720974 KSH720967:KSH720974 LCD720967:LCD720974 LLZ720967:LLZ720974 LVV720967:LVV720974 MFR720967:MFR720974 MPN720967:MPN720974 MZJ720967:MZJ720974 NJF720967:NJF720974 NTB720967:NTB720974 OCX720967:OCX720974 OMT720967:OMT720974 OWP720967:OWP720974 PGL720967:PGL720974 PQH720967:PQH720974 QAD720967:QAD720974 QJZ720967:QJZ720974 QTV720967:QTV720974 RDR720967:RDR720974 RNN720967:RNN720974 RXJ720967:RXJ720974 SHF720967:SHF720974 SRB720967:SRB720974 TAX720967:TAX720974 TKT720967:TKT720974 TUP720967:TUP720974 UEL720967:UEL720974 UOH720967:UOH720974 UYD720967:UYD720974 VHZ720967:VHZ720974 VRV720967:VRV720974 WBR720967:WBR720974 WLN720967:WLN720974 WVJ720967:WVJ720974 B786503:B786510 IX786503:IX786510 ST786503:ST786510 ACP786503:ACP786510 AML786503:AML786510 AWH786503:AWH786510 BGD786503:BGD786510 BPZ786503:BPZ786510 BZV786503:BZV786510 CJR786503:CJR786510 CTN786503:CTN786510 DDJ786503:DDJ786510 DNF786503:DNF786510 DXB786503:DXB786510 EGX786503:EGX786510 EQT786503:EQT786510 FAP786503:FAP786510 FKL786503:FKL786510 FUH786503:FUH786510 GED786503:GED786510 GNZ786503:GNZ786510 GXV786503:GXV786510 HHR786503:HHR786510 HRN786503:HRN786510 IBJ786503:IBJ786510 ILF786503:ILF786510 IVB786503:IVB786510 JEX786503:JEX786510 JOT786503:JOT786510 JYP786503:JYP786510 KIL786503:KIL786510 KSH786503:KSH786510 LCD786503:LCD786510 LLZ786503:LLZ786510 LVV786503:LVV786510 MFR786503:MFR786510 MPN786503:MPN786510 MZJ786503:MZJ786510 NJF786503:NJF786510 NTB786503:NTB786510 OCX786503:OCX786510 OMT786503:OMT786510 OWP786503:OWP786510 PGL786503:PGL786510 PQH786503:PQH786510 QAD786503:QAD786510 QJZ786503:QJZ786510 QTV786503:QTV786510 RDR786503:RDR786510 RNN786503:RNN786510 RXJ786503:RXJ786510 SHF786503:SHF786510 SRB786503:SRB786510 TAX786503:TAX786510 TKT786503:TKT786510 TUP786503:TUP786510 UEL786503:UEL786510 UOH786503:UOH786510 UYD786503:UYD786510 VHZ786503:VHZ786510 VRV786503:VRV786510 WBR786503:WBR786510 WLN786503:WLN786510 WVJ786503:WVJ786510 B852039:B852046 IX852039:IX852046 ST852039:ST852046 ACP852039:ACP852046 AML852039:AML852046 AWH852039:AWH852046 BGD852039:BGD852046 BPZ852039:BPZ852046 BZV852039:BZV852046 CJR852039:CJR852046 CTN852039:CTN852046 DDJ852039:DDJ852046 DNF852039:DNF852046 DXB852039:DXB852046 EGX852039:EGX852046 EQT852039:EQT852046 FAP852039:FAP852046 FKL852039:FKL852046 FUH852039:FUH852046 GED852039:GED852046 GNZ852039:GNZ852046 GXV852039:GXV852046 HHR852039:HHR852046 HRN852039:HRN852046 IBJ852039:IBJ852046 ILF852039:ILF852046 IVB852039:IVB852046 JEX852039:JEX852046 JOT852039:JOT852046 JYP852039:JYP852046 KIL852039:KIL852046 KSH852039:KSH852046 LCD852039:LCD852046 LLZ852039:LLZ852046 LVV852039:LVV852046 MFR852039:MFR852046 MPN852039:MPN852046 MZJ852039:MZJ852046 NJF852039:NJF852046 NTB852039:NTB852046 OCX852039:OCX852046 OMT852039:OMT852046 OWP852039:OWP852046 PGL852039:PGL852046 PQH852039:PQH852046 QAD852039:QAD852046 QJZ852039:QJZ852046 QTV852039:QTV852046 RDR852039:RDR852046 RNN852039:RNN852046 RXJ852039:RXJ852046 SHF852039:SHF852046 SRB852039:SRB852046 TAX852039:TAX852046 TKT852039:TKT852046 TUP852039:TUP852046 UEL852039:UEL852046 UOH852039:UOH852046 UYD852039:UYD852046 VHZ852039:VHZ852046 VRV852039:VRV852046 WBR852039:WBR852046 WLN852039:WLN852046 WVJ852039:WVJ852046 B917575:B917582 IX917575:IX917582 ST917575:ST917582 ACP917575:ACP917582 AML917575:AML917582 AWH917575:AWH917582 BGD917575:BGD917582 BPZ917575:BPZ917582 BZV917575:BZV917582 CJR917575:CJR917582 CTN917575:CTN917582 DDJ917575:DDJ917582 DNF917575:DNF917582 DXB917575:DXB917582 EGX917575:EGX917582 EQT917575:EQT917582 FAP917575:FAP917582 FKL917575:FKL917582 FUH917575:FUH917582 GED917575:GED917582 GNZ917575:GNZ917582 GXV917575:GXV917582 HHR917575:HHR917582 HRN917575:HRN917582 IBJ917575:IBJ917582 ILF917575:ILF917582 IVB917575:IVB917582 JEX917575:JEX917582 JOT917575:JOT917582 JYP917575:JYP917582 KIL917575:KIL917582 KSH917575:KSH917582 LCD917575:LCD917582 LLZ917575:LLZ917582 LVV917575:LVV917582 MFR917575:MFR917582 MPN917575:MPN917582 MZJ917575:MZJ917582 NJF917575:NJF917582 NTB917575:NTB917582 OCX917575:OCX917582 OMT917575:OMT917582 OWP917575:OWP917582 PGL917575:PGL917582 PQH917575:PQH917582 QAD917575:QAD917582 QJZ917575:QJZ917582 QTV917575:QTV917582 RDR917575:RDR917582 RNN917575:RNN917582 RXJ917575:RXJ917582 SHF917575:SHF917582 SRB917575:SRB917582 TAX917575:TAX917582 TKT917575:TKT917582 TUP917575:TUP917582 UEL917575:UEL917582 UOH917575:UOH917582 UYD917575:UYD917582 VHZ917575:VHZ917582 VRV917575:VRV917582 WBR917575:WBR917582 WLN917575:WLN917582 WVJ917575:WVJ917582 B983111:B983118 IX983111:IX983118 ST983111:ST983118 ACP983111:ACP983118 AML983111:AML983118 AWH983111:AWH983118 BGD983111:BGD983118 BPZ983111:BPZ983118 BZV983111:BZV983118 CJR983111:CJR983118 CTN983111:CTN983118 DDJ983111:DDJ983118 DNF983111:DNF983118 DXB983111:DXB983118 EGX983111:EGX983118 EQT983111:EQT983118 FAP983111:FAP983118 FKL983111:FKL983118 FUH983111:FUH983118 GED983111:GED983118 GNZ983111:GNZ983118 GXV983111:GXV983118 HHR983111:HHR983118 HRN983111:HRN983118 IBJ983111:IBJ983118 ILF983111:ILF983118 IVB983111:IVB983118 JEX983111:JEX983118 JOT983111:JOT983118 JYP983111:JYP983118 KIL983111:KIL983118 KSH983111:KSH983118 LCD983111:LCD983118 LLZ983111:LLZ983118 LVV983111:LVV983118 MFR983111:MFR983118 MPN983111:MPN983118 MZJ983111:MZJ983118 NJF983111:NJF983118 NTB983111:NTB983118 OCX983111:OCX983118 OMT983111:OMT983118 OWP983111:OWP983118 PGL983111:PGL983118 PQH983111:PQH983118 QAD983111:QAD983118 QJZ983111:QJZ983118 QTV983111:QTV983118 RDR983111:RDR983118 RNN983111:RNN983118 RXJ983111:RXJ983118 SHF983111:SHF983118 SRB983111:SRB983118 TAX983111:TAX983118 TKT983111:TKT983118 TUP983111:TUP983118 UEL983111:UEL983118 UOH983111:UOH983118 UYD983111:UYD983118 VHZ983111:VHZ983118 VRV983111:VRV983118 WBR983111:WBR983118 WLN983111:WLN983118 WVJ983111:WVJ983118">
      <formula1>0</formula1>
    </dataValidation>
    <dataValidation operator="equal" allowBlank="1" showInputMessage="1" showErrorMessage="1" errorTitle="Popraw nr konta" error="sprawdź, czy wprowadziłeś 26 cyfr" promptTitle="Nr rachunku" prompt="wpisz numer rachunku bez spacji (26 cyfr)" sqref="C65598:E65598 IY65598:JA65598 SU65598:SW65598 ACQ65598:ACS65598 AMM65598:AMO65598 AWI65598:AWK65598 BGE65598:BGG65598 BQA65598:BQC65598 BZW65598:BZY65598 CJS65598:CJU65598 CTO65598:CTQ65598 DDK65598:DDM65598 DNG65598:DNI65598 DXC65598:DXE65598 EGY65598:EHA65598 EQU65598:EQW65598 FAQ65598:FAS65598 FKM65598:FKO65598 FUI65598:FUK65598 GEE65598:GEG65598 GOA65598:GOC65598 GXW65598:GXY65598 HHS65598:HHU65598 HRO65598:HRQ65598 IBK65598:IBM65598 ILG65598:ILI65598 IVC65598:IVE65598 JEY65598:JFA65598 JOU65598:JOW65598 JYQ65598:JYS65598 KIM65598:KIO65598 KSI65598:KSK65598 LCE65598:LCG65598 LMA65598:LMC65598 LVW65598:LVY65598 MFS65598:MFU65598 MPO65598:MPQ65598 MZK65598:MZM65598 NJG65598:NJI65598 NTC65598:NTE65598 OCY65598:ODA65598 OMU65598:OMW65598 OWQ65598:OWS65598 PGM65598:PGO65598 PQI65598:PQK65598 QAE65598:QAG65598 QKA65598:QKC65598 QTW65598:QTY65598 RDS65598:RDU65598 RNO65598:RNQ65598 RXK65598:RXM65598 SHG65598:SHI65598 SRC65598:SRE65598 TAY65598:TBA65598 TKU65598:TKW65598 TUQ65598:TUS65598 UEM65598:UEO65598 UOI65598:UOK65598 UYE65598:UYG65598 VIA65598:VIC65598 VRW65598:VRY65598 WBS65598:WBU65598 WLO65598:WLQ65598 WVK65598:WVM65598 C131134:E131134 IY131134:JA131134 SU131134:SW131134 ACQ131134:ACS131134 AMM131134:AMO131134 AWI131134:AWK131134 BGE131134:BGG131134 BQA131134:BQC131134 BZW131134:BZY131134 CJS131134:CJU131134 CTO131134:CTQ131134 DDK131134:DDM131134 DNG131134:DNI131134 DXC131134:DXE131134 EGY131134:EHA131134 EQU131134:EQW131134 FAQ131134:FAS131134 FKM131134:FKO131134 FUI131134:FUK131134 GEE131134:GEG131134 GOA131134:GOC131134 GXW131134:GXY131134 HHS131134:HHU131134 HRO131134:HRQ131134 IBK131134:IBM131134 ILG131134:ILI131134 IVC131134:IVE131134 JEY131134:JFA131134 JOU131134:JOW131134 JYQ131134:JYS131134 KIM131134:KIO131134 KSI131134:KSK131134 LCE131134:LCG131134 LMA131134:LMC131134 LVW131134:LVY131134 MFS131134:MFU131134 MPO131134:MPQ131134 MZK131134:MZM131134 NJG131134:NJI131134 NTC131134:NTE131134 OCY131134:ODA131134 OMU131134:OMW131134 OWQ131134:OWS131134 PGM131134:PGO131134 PQI131134:PQK131134 QAE131134:QAG131134 QKA131134:QKC131134 QTW131134:QTY131134 RDS131134:RDU131134 RNO131134:RNQ131134 RXK131134:RXM131134 SHG131134:SHI131134 SRC131134:SRE131134 TAY131134:TBA131134 TKU131134:TKW131134 TUQ131134:TUS131134 UEM131134:UEO131134 UOI131134:UOK131134 UYE131134:UYG131134 VIA131134:VIC131134 VRW131134:VRY131134 WBS131134:WBU131134 WLO131134:WLQ131134 WVK131134:WVM131134 C196670:E196670 IY196670:JA196670 SU196670:SW196670 ACQ196670:ACS196670 AMM196670:AMO196670 AWI196670:AWK196670 BGE196670:BGG196670 BQA196670:BQC196670 BZW196670:BZY196670 CJS196670:CJU196670 CTO196670:CTQ196670 DDK196670:DDM196670 DNG196670:DNI196670 DXC196670:DXE196670 EGY196670:EHA196670 EQU196670:EQW196670 FAQ196670:FAS196670 FKM196670:FKO196670 FUI196670:FUK196670 GEE196670:GEG196670 GOA196670:GOC196670 GXW196670:GXY196670 HHS196670:HHU196670 HRO196670:HRQ196670 IBK196670:IBM196670 ILG196670:ILI196670 IVC196670:IVE196670 JEY196670:JFA196670 JOU196670:JOW196670 JYQ196670:JYS196670 KIM196670:KIO196670 KSI196670:KSK196670 LCE196670:LCG196670 LMA196670:LMC196670 LVW196670:LVY196670 MFS196670:MFU196670 MPO196670:MPQ196670 MZK196670:MZM196670 NJG196670:NJI196670 NTC196670:NTE196670 OCY196670:ODA196670 OMU196670:OMW196670 OWQ196670:OWS196670 PGM196670:PGO196670 PQI196670:PQK196670 QAE196670:QAG196670 QKA196670:QKC196670 QTW196670:QTY196670 RDS196670:RDU196670 RNO196670:RNQ196670 RXK196670:RXM196670 SHG196670:SHI196670 SRC196670:SRE196670 TAY196670:TBA196670 TKU196670:TKW196670 TUQ196670:TUS196670 UEM196670:UEO196670 UOI196670:UOK196670 UYE196670:UYG196670 VIA196670:VIC196670 VRW196670:VRY196670 WBS196670:WBU196670 WLO196670:WLQ196670 WVK196670:WVM196670 C262206:E262206 IY262206:JA262206 SU262206:SW262206 ACQ262206:ACS262206 AMM262206:AMO262206 AWI262206:AWK262206 BGE262206:BGG262206 BQA262206:BQC262206 BZW262206:BZY262206 CJS262206:CJU262206 CTO262206:CTQ262206 DDK262206:DDM262206 DNG262206:DNI262206 DXC262206:DXE262206 EGY262206:EHA262206 EQU262206:EQW262206 FAQ262206:FAS262206 FKM262206:FKO262206 FUI262206:FUK262206 GEE262206:GEG262206 GOA262206:GOC262206 GXW262206:GXY262206 HHS262206:HHU262206 HRO262206:HRQ262206 IBK262206:IBM262206 ILG262206:ILI262206 IVC262206:IVE262206 JEY262206:JFA262206 JOU262206:JOW262206 JYQ262206:JYS262206 KIM262206:KIO262206 KSI262206:KSK262206 LCE262206:LCG262206 LMA262206:LMC262206 LVW262206:LVY262206 MFS262206:MFU262206 MPO262206:MPQ262206 MZK262206:MZM262206 NJG262206:NJI262206 NTC262206:NTE262206 OCY262206:ODA262206 OMU262206:OMW262206 OWQ262206:OWS262206 PGM262206:PGO262206 PQI262206:PQK262206 QAE262206:QAG262206 QKA262206:QKC262206 QTW262206:QTY262206 RDS262206:RDU262206 RNO262206:RNQ262206 RXK262206:RXM262206 SHG262206:SHI262206 SRC262206:SRE262206 TAY262206:TBA262206 TKU262206:TKW262206 TUQ262206:TUS262206 UEM262206:UEO262206 UOI262206:UOK262206 UYE262206:UYG262206 VIA262206:VIC262206 VRW262206:VRY262206 WBS262206:WBU262206 WLO262206:WLQ262206 WVK262206:WVM262206 C327742:E327742 IY327742:JA327742 SU327742:SW327742 ACQ327742:ACS327742 AMM327742:AMO327742 AWI327742:AWK327742 BGE327742:BGG327742 BQA327742:BQC327742 BZW327742:BZY327742 CJS327742:CJU327742 CTO327742:CTQ327742 DDK327742:DDM327742 DNG327742:DNI327742 DXC327742:DXE327742 EGY327742:EHA327742 EQU327742:EQW327742 FAQ327742:FAS327742 FKM327742:FKO327742 FUI327742:FUK327742 GEE327742:GEG327742 GOA327742:GOC327742 GXW327742:GXY327742 HHS327742:HHU327742 HRO327742:HRQ327742 IBK327742:IBM327742 ILG327742:ILI327742 IVC327742:IVE327742 JEY327742:JFA327742 JOU327742:JOW327742 JYQ327742:JYS327742 KIM327742:KIO327742 KSI327742:KSK327742 LCE327742:LCG327742 LMA327742:LMC327742 LVW327742:LVY327742 MFS327742:MFU327742 MPO327742:MPQ327742 MZK327742:MZM327742 NJG327742:NJI327742 NTC327742:NTE327742 OCY327742:ODA327742 OMU327742:OMW327742 OWQ327742:OWS327742 PGM327742:PGO327742 PQI327742:PQK327742 QAE327742:QAG327742 QKA327742:QKC327742 QTW327742:QTY327742 RDS327742:RDU327742 RNO327742:RNQ327742 RXK327742:RXM327742 SHG327742:SHI327742 SRC327742:SRE327742 TAY327742:TBA327742 TKU327742:TKW327742 TUQ327742:TUS327742 UEM327742:UEO327742 UOI327742:UOK327742 UYE327742:UYG327742 VIA327742:VIC327742 VRW327742:VRY327742 WBS327742:WBU327742 WLO327742:WLQ327742 WVK327742:WVM327742 C393278:E393278 IY393278:JA393278 SU393278:SW393278 ACQ393278:ACS393278 AMM393278:AMO393278 AWI393278:AWK393278 BGE393278:BGG393278 BQA393278:BQC393278 BZW393278:BZY393278 CJS393278:CJU393278 CTO393278:CTQ393278 DDK393278:DDM393278 DNG393278:DNI393278 DXC393278:DXE393278 EGY393278:EHA393278 EQU393278:EQW393278 FAQ393278:FAS393278 FKM393278:FKO393278 FUI393278:FUK393278 GEE393278:GEG393278 GOA393278:GOC393278 GXW393278:GXY393278 HHS393278:HHU393278 HRO393278:HRQ393278 IBK393278:IBM393278 ILG393278:ILI393278 IVC393278:IVE393278 JEY393278:JFA393278 JOU393278:JOW393278 JYQ393278:JYS393278 KIM393278:KIO393278 KSI393278:KSK393278 LCE393278:LCG393278 LMA393278:LMC393278 LVW393278:LVY393278 MFS393278:MFU393278 MPO393278:MPQ393278 MZK393278:MZM393278 NJG393278:NJI393278 NTC393278:NTE393278 OCY393278:ODA393278 OMU393278:OMW393278 OWQ393278:OWS393278 PGM393278:PGO393278 PQI393278:PQK393278 QAE393278:QAG393278 QKA393278:QKC393278 QTW393278:QTY393278 RDS393278:RDU393278 RNO393278:RNQ393278 RXK393278:RXM393278 SHG393278:SHI393278 SRC393278:SRE393278 TAY393278:TBA393278 TKU393278:TKW393278 TUQ393278:TUS393278 UEM393278:UEO393278 UOI393278:UOK393278 UYE393278:UYG393278 VIA393278:VIC393278 VRW393278:VRY393278 WBS393278:WBU393278 WLO393278:WLQ393278 WVK393278:WVM393278 C458814:E458814 IY458814:JA458814 SU458814:SW458814 ACQ458814:ACS458814 AMM458814:AMO458814 AWI458814:AWK458814 BGE458814:BGG458814 BQA458814:BQC458814 BZW458814:BZY458814 CJS458814:CJU458814 CTO458814:CTQ458814 DDK458814:DDM458814 DNG458814:DNI458814 DXC458814:DXE458814 EGY458814:EHA458814 EQU458814:EQW458814 FAQ458814:FAS458814 FKM458814:FKO458814 FUI458814:FUK458814 GEE458814:GEG458814 GOA458814:GOC458814 GXW458814:GXY458814 HHS458814:HHU458814 HRO458814:HRQ458814 IBK458814:IBM458814 ILG458814:ILI458814 IVC458814:IVE458814 JEY458814:JFA458814 JOU458814:JOW458814 JYQ458814:JYS458814 KIM458814:KIO458814 KSI458814:KSK458814 LCE458814:LCG458814 LMA458814:LMC458814 LVW458814:LVY458814 MFS458814:MFU458814 MPO458814:MPQ458814 MZK458814:MZM458814 NJG458814:NJI458814 NTC458814:NTE458814 OCY458814:ODA458814 OMU458814:OMW458814 OWQ458814:OWS458814 PGM458814:PGO458814 PQI458814:PQK458814 QAE458814:QAG458814 QKA458814:QKC458814 QTW458814:QTY458814 RDS458814:RDU458814 RNO458814:RNQ458814 RXK458814:RXM458814 SHG458814:SHI458814 SRC458814:SRE458814 TAY458814:TBA458814 TKU458814:TKW458814 TUQ458814:TUS458814 UEM458814:UEO458814 UOI458814:UOK458814 UYE458814:UYG458814 VIA458814:VIC458814 VRW458814:VRY458814 WBS458814:WBU458814 WLO458814:WLQ458814 WVK458814:WVM458814 C524350:E524350 IY524350:JA524350 SU524350:SW524350 ACQ524350:ACS524350 AMM524350:AMO524350 AWI524350:AWK524350 BGE524350:BGG524350 BQA524350:BQC524350 BZW524350:BZY524350 CJS524350:CJU524350 CTO524350:CTQ524350 DDK524350:DDM524350 DNG524350:DNI524350 DXC524350:DXE524350 EGY524350:EHA524350 EQU524350:EQW524350 FAQ524350:FAS524350 FKM524350:FKO524350 FUI524350:FUK524350 GEE524350:GEG524350 GOA524350:GOC524350 GXW524350:GXY524350 HHS524350:HHU524350 HRO524350:HRQ524350 IBK524350:IBM524350 ILG524350:ILI524350 IVC524350:IVE524350 JEY524350:JFA524350 JOU524350:JOW524350 JYQ524350:JYS524350 KIM524350:KIO524350 KSI524350:KSK524350 LCE524350:LCG524350 LMA524350:LMC524350 LVW524350:LVY524350 MFS524350:MFU524350 MPO524350:MPQ524350 MZK524350:MZM524350 NJG524350:NJI524350 NTC524350:NTE524350 OCY524350:ODA524350 OMU524350:OMW524350 OWQ524350:OWS524350 PGM524350:PGO524350 PQI524350:PQK524350 QAE524350:QAG524350 QKA524350:QKC524350 QTW524350:QTY524350 RDS524350:RDU524350 RNO524350:RNQ524350 RXK524350:RXM524350 SHG524350:SHI524350 SRC524350:SRE524350 TAY524350:TBA524350 TKU524350:TKW524350 TUQ524350:TUS524350 UEM524350:UEO524350 UOI524350:UOK524350 UYE524350:UYG524350 VIA524350:VIC524350 VRW524350:VRY524350 WBS524350:WBU524350 WLO524350:WLQ524350 WVK524350:WVM524350 C589886:E589886 IY589886:JA589886 SU589886:SW589886 ACQ589886:ACS589886 AMM589886:AMO589886 AWI589886:AWK589886 BGE589886:BGG589886 BQA589886:BQC589886 BZW589886:BZY589886 CJS589886:CJU589886 CTO589886:CTQ589886 DDK589886:DDM589886 DNG589886:DNI589886 DXC589886:DXE589886 EGY589886:EHA589886 EQU589886:EQW589886 FAQ589886:FAS589886 FKM589886:FKO589886 FUI589886:FUK589886 GEE589886:GEG589886 GOA589886:GOC589886 GXW589886:GXY589886 HHS589886:HHU589886 HRO589886:HRQ589886 IBK589886:IBM589886 ILG589886:ILI589886 IVC589886:IVE589886 JEY589886:JFA589886 JOU589886:JOW589886 JYQ589886:JYS589886 KIM589886:KIO589886 KSI589886:KSK589886 LCE589886:LCG589886 LMA589886:LMC589886 LVW589886:LVY589886 MFS589886:MFU589886 MPO589886:MPQ589886 MZK589886:MZM589886 NJG589886:NJI589886 NTC589886:NTE589886 OCY589886:ODA589886 OMU589886:OMW589886 OWQ589886:OWS589886 PGM589886:PGO589886 PQI589886:PQK589886 QAE589886:QAG589886 QKA589886:QKC589886 QTW589886:QTY589886 RDS589886:RDU589886 RNO589886:RNQ589886 RXK589886:RXM589886 SHG589886:SHI589886 SRC589886:SRE589886 TAY589886:TBA589886 TKU589886:TKW589886 TUQ589886:TUS589886 UEM589886:UEO589886 UOI589886:UOK589886 UYE589886:UYG589886 VIA589886:VIC589886 VRW589886:VRY589886 WBS589886:WBU589886 WLO589886:WLQ589886 WVK589886:WVM589886 C655422:E655422 IY655422:JA655422 SU655422:SW655422 ACQ655422:ACS655422 AMM655422:AMO655422 AWI655422:AWK655422 BGE655422:BGG655422 BQA655422:BQC655422 BZW655422:BZY655422 CJS655422:CJU655422 CTO655422:CTQ655422 DDK655422:DDM655422 DNG655422:DNI655422 DXC655422:DXE655422 EGY655422:EHA655422 EQU655422:EQW655422 FAQ655422:FAS655422 FKM655422:FKO655422 FUI655422:FUK655422 GEE655422:GEG655422 GOA655422:GOC655422 GXW655422:GXY655422 HHS655422:HHU655422 HRO655422:HRQ655422 IBK655422:IBM655422 ILG655422:ILI655422 IVC655422:IVE655422 JEY655422:JFA655422 JOU655422:JOW655422 JYQ655422:JYS655422 KIM655422:KIO655422 KSI655422:KSK655422 LCE655422:LCG655422 LMA655422:LMC655422 LVW655422:LVY655422 MFS655422:MFU655422 MPO655422:MPQ655422 MZK655422:MZM655422 NJG655422:NJI655422 NTC655422:NTE655422 OCY655422:ODA655422 OMU655422:OMW655422 OWQ655422:OWS655422 PGM655422:PGO655422 PQI655422:PQK655422 QAE655422:QAG655422 QKA655422:QKC655422 QTW655422:QTY655422 RDS655422:RDU655422 RNO655422:RNQ655422 RXK655422:RXM655422 SHG655422:SHI655422 SRC655422:SRE655422 TAY655422:TBA655422 TKU655422:TKW655422 TUQ655422:TUS655422 UEM655422:UEO655422 UOI655422:UOK655422 UYE655422:UYG655422 VIA655422:VIC655422 VRW655422:VRY655422 WBS655422:WBU655422 WLO655422:WLQ655422 WVK655422:WVM655422 C720958:E720958 IY720958:JA720958 SU720958:SW720958 ACQ720958:ACS720958 AMM720958:AMO720958 AWI720958:AWK720958 BGE720958:BGG720958 BQA720958:BQC720958 BZW720958:BZY720958 CJS720958:CJU720958 CTO720958:CTQ720958 DDK720958:DDM720958 DNG720958:DNI720958 DXC720958:DXE720958 EGY720958:EHA720958 EQU720958:EQW720958 FAQ720958:FAS720958 FKM720958:FKO720958 FUI720958:FUK720958 GEE720958:GEG720958 GOA720958:GOC720958 GXW720958:GXY720958 HHS720958:HHU720958 HRO720958:HRQ720958 IBK720958:IBM720958 ILG720958:ILI720958 IVC720958:IVE720958 JEY720958:JFA720958 JOU720958:JOW720958 JYQ720958:JYS720958 KIM720958:KIO720958 KSI720958:KSK720958 LCE720958:LCG720958 LMA720958:LMC720958 LVW720958:LVY720958 MFS720958:MFU720958 MPO720958:MPQ720958 MZK720958:MZM720958 NJG720958:NJI720958 NTC720958:NTE720958 OCY720958:ODA720958 OMU720958:OMW720958 OWQ720958:OWS720958 PGM720958:PGO720958 PQI720958:PQK720958 QAE720958:QAG720958 QKA720958:QKC720958 QTW720958:QTY720958 RDS720958:RDU720958 RNO720958:RNQ720958 RXK720958:RXM720958 SHG720958:SHI720958 SRC720958:SRE720958 TAY720958:TBA720958 TKU720958:TKW720958 TUQ720958:TUS720958 UEM720958:UEO720958 UOI720958:UOK720958 UYE720958:UYG720958 VIA720958:VIC720958 VRW720958:VRY720958 WBS720958:WBU720958 WLO720958:WLQ720958 WVK720958:WVM720958 C786494:E786494 IY786494:JA786494 SU786494:SW786494 ACQ786494:ACS786494 AMM786494:AMO786494 AWI786494:AWK786494 BGE786494:BGG786494 BQA786494:BQC786494 BZW786494:BZY786494 CJS786494:CJU786494 CTO786494:CTQ786494 DDK786494:DDM786494 DNG786494:DNI786494 DXC786494:DXE786494 EGY786494:EHA786494 EQU786494:EQW786494 FAQ786494:FAS786494 FKM786494:FKO786494 FUI786494:FUK786494 GEE786494:GEG786494 GOA786494:GOC786494 GXW786494:GXY786494 HHS786494:HHU786494 HRO786494:HRQ786494 IBK786494:IBM786494 ILG786494:ILI786494 IVC786494:IVE786494 JEY786494:JFA786494 JOU786494:JOW786494 JYQ786494:JYS786494 KIM786494:KIO786494 KSI786494:KSK786494 LCE786494:LCG786494 LMA786494:LMC786494 LVW786494:LVY786494 MFS786494:MFU786494 MPO786494:MPQ786494 MZK786494:MZM786494 NJG786494:NJI786494 NTC786494:NTE786494 OCY786494:ODA786494 OMU786494:OMW786494 OWQ786494:OWS786494 PGM786494:PGO786494 PQI786494:PQK786494 QAE786494:QAG786494 QKA786494:QKC786494 QTW786494:QTY786494 RDS786494:RDU786494 RNO786494:RNQ786494 RXK786494:RXM786494 SHG786494:SHI786494 SRC786494:SRE786494 TAY786494:TBA786494 TKU786494:TKW786494 TUQ786494:TUS786494 UEM786494:UEO786494 UOI786494:UOK786494 UYE786494:UYG786494 VIA786494:VIC786494 VRW786494:VRY786494 WBS786494:WBU786494 WLO786494:WLQ786494 WVK786494:WVM786494 C852030:E852030 IY852030:JA852030 SU852030:SW852030 ACQ852030:ACS852030 AMM852030:AMO852030 AWI852030:AWK852030 BGE852030:BGG852030 BQA852030:BQC852030 BZW852030:BZY852030 CJS852030:CJU852030 CTO852030:CTQ852030 DDK852030:DDM852030 DNG852030:DNI852030 DXC852030:DXE852030 EGY852030:EHA852030 EQU852030:EQW852030 FAQ852030:FAS852030 FKM852030:FKO852030 FUI852030:FUK852030 GEE852030:GEG852030 GOA852030:GOC852030 GXW852030:GXY852030 HHS852030:HHU852030 HRO852030:HRQ852030 IBK852030:IBM852030 ILG852030:ILI852030 IVC852030:IVE852030 JEY852030:JFA852030 JOU852030:JOW852030 JYQ852030:JYS852030 KIM852030:KIO852030 KSI852030:KSK852030 LCE852030:LCG852030 LMA852030:LMC852030 LVW852030:LVY852030 MFS852030:MFU852030 MPO852030:MPQ852030 MZK852030:MZM852030 NJG852030:NJI852030 NTC852030:NTE852030 OCY852030:ODA852030 OMU852030:OMW852030 OWQ852030:OWS852030 PGM852030:PGO852030 PQI852030:PQK852030 QAE852030:QAG852030 QKA852030:QKC852030 QTW852030:QTY852030 RDS852030:RDU852030 RNO852030:RNQ852030 RXK852030:RXM852030 SHG852030:SHI852030 SRC852030:SRE852030 TAY852030:TBA852030 TKU852030:TKW852030 TUQ852030:TUS852030 UEM852030:UEO852030 UOI852030:UOK852030 UYE852030:UYG852030 VIA852030:VIC852030 VRW852030:VRY852030 WBS852030:WBU852030 WLO852030:WLQ852030 WVK852030:WVM852030 C917566:E917566 IY917566:JA917566 SU917566:SW917566 ACQ917566:ACS917566 AMM917566:AMO917566 AWI917566:AWK917566 BGE917566:BGG917566 BQA917566:BQC917566 BZW917566:BZY917566 CJS917566:CJU917566 CTO917566:CTQ917566 DDK917566:DDM917566 DNG917566:DNI917566 DXC917566:DXE917566 EGY917566:EHA917566 EQU917566:EQW917566 FAQ917566:FAS917566 FKM917566:FKO917566 FUI917566:FUK917566 GEE917566:GEG917566 GOA917566:GOC917566 GXW917566:GXY917566 HHS917566:HHU917566 HRO917566:HRQ917566 IBK917566:IBM917566 ILG917566:ILI917566 IVC917566:IVE917566 JEY917566:JFA917566 JOU917566:JOW917566 JYQ917566:JYS917566 KIM917566:KIO917566 KSI917566:KSK917566 LCE917566:LCG917566 LMA917566:LMC917566 LVW917566:LVY917566 MFS917566:MFU917566 MPO917566:MPQ917566 MZK917566:MZM917566 NJG917566:NJI917566 NTC917566:NTE917566 OCY917566:ODA917566 OMU917566:OMW917566 OWQ917566:OWS917566 PGM917566:PGO917566 PQI917566:PQK917566 QAE917566:QAG917566 QKA917566:QKC917566 QTW917566:QTY917566 RDS917566:RDU917566 RNO917566:RNQ917566 RXK917566:RXM917566 SHG917566:SHI917566 SRC917566:SRE917566 TAY917566:TBA917566 TKU917566:TKW917566 TUQ917566:TUS917566 UEM917566:UEO917566 UOI917566:UOK917566 UYE917566:UYG917566 VIA917566:VIC917566 VRW917566:VRY917566 WBS917566:WBU917566 WLO917566:WLQ917566 WVK917566:WVM917566 C983102:E983102 IY983102:JA983102 SU983102:SW983102 ACQ983102:ACS983102 AMM983102:AMO983102 AWI983102:AWK983102 BGE983102:BGG983102 BQA983102:BQC983102 BZW983102:BZY983102 CJS983102:CJU983102 CTO983102:CTQ983102 DDK983102:DDM983102 DNG983102:DNI983102 DXC983102:DXE983102 EGY983102:EHA983102 EQU983102:EQW983102 FAQ983102:FAS983102 FKM983102:FKO983102 FUI983102:FUK983102 GEE983102:GEG983102 GOA983102:GOC983102 GXW983102:GXY983102 HHS983102:HHU983102 HRO983102:HRQ983102 IBK983102:IBM983102 ILG983102:ILI983102 IVC983102:IVE983102 JEY983102:JFA983102 JOU983102:JOW983102 JYQ983102:JYS983102 KIM983102:KIO983102 KSI983102:KSK983102 LCE983102:LCG983102 LMA983102:LMC983102 LVW983102:LVY983102 MFS983102:MFU983102 MPO983102:MPQ983102 MZK983102:MZM983102 NJG983102:NJI983102 NTC983102:NTE983102 OCY983102:ODA983102 OMU983102:OMW983102 OWQ983102:OWS983102 PGM983102:PGO983102 PQI983102:PQK983102 QAE983102:QAG983102 QKA983102:QKC983102 QTW983102:QTY983102 RDS983102:RDU983102 RNO983102:RNQ983102 RXK983102:RXM983102 SHG983102:SHI983102 SRC983102:SRE983102 TAY983102:TBA983102 TKU983102:TKW983102 TUQ983102:TUS983102 UEM983102:UEO983102 UOI983102:UOK983102 UYE983102:UYG983102 VIA983102:VIC983102 VRW983102:VRY983102 WBS983102:WBU983102 WLO983102:WLQ983102 WVK983102:WVM983102 WVK983093:WVM983093 IY49:JA50 SU49:SW50 ACQ49:ACS50 AMM49:AMO50 AWI49:AWK50 BGE49:BGG50 BQA49:BQC50 BZW49:BZY50 CJS49:CJU50 CTO49:CTQ50 DDK49:DDM50 DNG49:DNI50 DXC49:DXE50 EGY49:EHA50 EQU49:EQW50 FAQ49:FAS50 FKM49:FKO50 FUI49:FUK50 GEE49:GEG50 GOA49:GOC50 GXW49:GXY50 HHS49:HHU50 HRO49:HRQ50 IBK49:IBM50 ILG49:ILI50 IVC49:IVE50 JEY49:JFA50 JOU49:JOW50 JYQ49:JYS50 KIM49:KIO50 KSI49:KSK50 LCE49:LCG50 LMA49:LMC50 LVW49:LVY50 MFS49:MFU50 MPO49:MPQ50 MZK49:MZM50 NJG49:NJI50 NTC49:NTE50 OCY49:ODA50 OMU49:OMW50 OWQ49:OWS50 PGM49:PGO50 PQI49:PQK50 QAE49:QAG50 QKA49:QKC50 QTW49:QTY50 RDS49:RDU50 RNO49:RNQ50 RXK49:RXM50 SHG49:SHI50 SRC49:SRE50 TAY49:TBA50 TKU49:TKW50 TUQ49:TUS50 UEM49:UEO50 UOI49:UOK50 UYE49:UYG50 VIA49:VIC50 VRW49:VRY50 WBS49:WBU50 WLO49:WLQ50 WVK49:WVM50 C65579:E65581 IY65579:JA65581 SU65579:SW65581 ACQ65579:ACS65581 AMM65579:AMO65581 AWI65579:AWK65581 BGE65579:BGG65581 BQA65579:BQC65581 BZW65579:BZY65581 CJS65579:CJU65581 CTO65579:CTQ65581 DDK65579:DDM65581 DNG65579:DNI65581 DXC65579:DXE65581 EGY65579:EHA65581 EQU65579:EQW65581 FAQ65579:FAS65581 FKM65579:FKO65581 FUI65579:FUK65581 GEE65579:GEG65581 GOA65579:GOC65581 GXW65579:GXY65581 HHS65579:HHU65581 HRO65579:HRQ65581 IBK65579:IBM65581 ILG65579:ILI65581 IVC65579:IVE65581 JEY65579:JFA65581 JOU65579:JOW65581 JYQ65579:JYS65581 KIM65579:KIO65581 KSI65579:KSK65581 LCE65579:LCG65581 LMA65579:LMC65581 LVW65579:LVY65581 MFS65579:MFU65581 MPO65579:MPQ65581 MZK65579:MZM65581 NJG65579:NJI65581 NTC65579:NTE65581 OCY65579:ODA65581 OMU65579:OMW65581 OWQ65579:OWS65581 PGM65579:PGO65581 PQI65579:PQK65581 QAE65579:QAG65581 QKA65579:QKC65581 QTW65579:QTY65581 RDS65579:RDU65581 RNO65579:RNQ65581 RXK65579:RXM65581 SHG65579:SHI65581 SRC65579:SRE65581 TAY65579:TBA65581 TKU65579:TKW65581 TUQ65579:TUS65581 UEM65579:UEO65581 UOI65579:UOK65581 UYE65579:UYG65581 VIA65579:VIC65581 VRW65579:VRY65581 WBS65579:WBU65581 WLO65579:WLQ65581 WVK65579:WVM65581 C131115:E131117 IY131115:JA131117 SU131115:SW131117 ACQ131115:ACS131117 AMM131115:AMO131117 AWI131115:AWK131117 BGE131115:BGG131117 BQA131115:BQC131117 BZW131115:BZY131117 CJS131115:CJU131117 CTO131115:CTQ131117 DDK131115:DDM131117 DNG131115:DNI131117 DXC131115:DXE131117 EGY131115:EHA131117 EQU131115:EQW131117 FAQ131115:FAS131117 FKM131115:FKO131117 FUI131115:FUK131117 GEE131115:GEG131117 GOA131115:GOC131117 GXW131115:GXY131117 HHS131115:HHU131117 HRO131115:HRQ131117 IBK131115:IBM131117 ILG131115:ILI131117 IVC131115:IVE131117 JEY131115:JFA131117 JOU131115:JOW131117 JYQ131115:JYS131117 KIM131115:KIO131117 KSI131115:KSK131117 LCE131115:LCG131117 LMA131115:LMC131117 LVW131115:LVY131117 MFS131115:MFU131117 MPO131115:MPQ131117 MZK131115:MZM131117 NJG131115:NJI131117 NTC131115:NTE131117 OCY131115:ODA131117 OMU131115:OMW131117 OWQ131115:OWS131117 PGM131115:PGO131117 PQI131115:PQK131117 QAE131115:QAG131117 QKA131115:QKC131117 QTW131115:QTY131117 RDS131115:RDU131117 RNO131115:RNQ131117 RXK131115:RXM131117 SHG131115:SHI131117 SRC131115:SRE131117 TAY131115:TBA131117 TKU131115:TKW131117 TUQ131115:TUS131117 UEM131115:UEO131117 UOI131115:UOK131117 UYE131115:UYG131117 VIA131115:VIC131117 VRW131115:VRY131117 WBS131115:WBU131117 WLO131115:WLQ131117 WVK131115:WVM131117 C196651:E196653 IY196651:JA196653 SU196651:SW196653 ACQ196651:ACS196653 AMM196651:AMO196653 AWI196651:AWK196653 BGE196651:BGG196653 BQA196651:BQC196653 BZW196651:BZY196653 CJS196651:CJU196653 CTO196651:CTQ196653 DDK196651:DDM196653 DNG196651:DNI196653 DXC196651:DXE196653 EGY196651:EHA196653 EQU196651:EQW196653 FAQ196651:FAS196653 FKM196651:FKO196653 FUI196651:FUK196653 GEE196651:GEG196653 GOA196651:GOC196653 GXW196651:GXY196653 HHS196651:HHU196653 HRO196651:HRQ196653 IBK196651:IBM196653 ILG196651:ILI196653 IVC196651:IVE196653 JEY196651:JFA196653 JOU196651:JOW196653 JYQ196651:JYS196653 KIM196651:KIO196653 KSI196651:KSK196653 LCE196651:LCG196653 LMA196651:LMC196653 LVW196651:LVY196653 MFS196651:MFU196653 MPO196651:MPQ196653 MZK196651:MZM196653 NJG196651:NJI196653 NTC196651:NTE196653 OCY196651:ODA196653 OMU196651:OMW196653 OWQ196651:OWS196653 PGM196651:PGO196653 PQI196651:PQK196653 QAE196651:QAG196653 QKA196651:QKC196653 QTW196651:QTY196653 RDS196651:RDU196653 RNO196651:RNQ196653 RXK196651:RXM196653 SHG196651:SHI196653 SRC196651:SRE196653 TAY196651:TBA196653 TKU196651:TKW196653 TUQ196651:TUS196653 UEM196651:UEO196653 UOI196651:UOK196653 UYE196651:UYG196653 VIA196651:VIC196653 VRW196651:VRY196653 WBS196651:WBU196653 WLO196651:WLQ196653 WVK196651:WVM196653 C262187:E262189 IY262187:JA262189 SU262187:SW262189 ACQ262187:ACS262189 AMM262187:AMO262189 AWI262187:AWK262189 BGE262187:BGG262189 BQA262187:BQC262189 BZW262187:BZY262189 CJS262187:CJU262189 CTO262187:CTQ262189 DDK262187:DDM262189 DNG262187:DNI262189 DXC262187:DXE262189 EGY262187:EHA262189 EQU262187:EQW262189 FAQ262187:FAS262189 FKM262187:FKO262189 FUI262187:FUK262189 GEE262187:GEG262189 GOA262187:GOC262189 GXW262187:GXY262189 HHS262187:HHU262189 HRO262187:HRQ262189 IBK262187:IBM262189 ILG262187:ILI262189 IVC262187:IVE262189 JEY262187:JFA262189 JOU262187:JOW262189 JYQ262187:JYS262189 KIM262187:KIO262189 KSI262187:KSK262189 LCE262187:LCG262189 LMA262187:LMC262189 LVW262187:LVY262189 MFS262187:MFU262189 MPO262187:MPQ262189 MZK262187:MZM262189 NJG262187:NJI262189 NTC262187:NTE262189 OCY262187:ODA262189 OMU262187:OMW262189 OWQ262187:OWS262189 PGM262187:PGO262189 PQI262187:PQK262189 QAE262187:QAG262189 QKA262187:QKC262189 QTW262187:QTY262189 RDS262187:RDU262189 RNO262187:RNQ262189 RXK262187:RXM262189 SHG262187:SHI262189 SRC262187:SRE262189 TAY262187:TBA262189 TKU262187:TKW262189 TUQ262187:TUS262189 UEM262187:UEO262189 UOI262187:UOK262189 UYE262187:UYG262189 VIA262187:VIC262189 VRW262187:VRY262189 WBS262187:WBU262189 WLO262187:WLQ262189 WVK262187:WVM262189 C327723:E327725 IY327723:JA327725 SU327723:SW327725 ACQ327723:ACS327725 AMM327723:AMO327725 AWI327723:AWK327725 BGE327723:BGG327725 BQA327723:BQC327725 BZW327723:BZY327725 CJS327723:CJU327725 CTO327723:CTQ327725 DDK327723:DDM327725 DNG327723:DNI327725 DXC327723:DXE327725 EGY327723:EHA327725 EQU327723:EQW327725 FAQ327723:FAS327725 FKM327723:FKO327725 FUI327723:FUK327725 GEE327723:GEG327725 GOA327723:GOC327725 GXW327723:GXY327725 HHS327723:HHU327725 HRO327723:HRQ327725 IBK327723:IBM327725 ILG327723:ILI327725 IVC327723:IVE327725 JEY327723:JFA327725 JOU327723:JOW327725 JYQ327723:JYS327725 KIM327723:KIO327725 KSI327723:KSK327725 LCE327723:LCG327725 LMA327723:LMC327725 LVW327723:LVY327725 MFS327723:MFU327725 MPO327723:MPQ327725 MZK327723:MZM327725 NJG327723:NJI327725 NTC327723:NTE327725 OCY327723:ODA327725 OMU327723:OMW327725 OWQ327723:OWS327725 PGM327723:PGO327725 PQI327723:PQK327725 QAE327723:QAG327725 QKA327723:QKC327725 QTW327723:QTY327725 RDS327723:RDU327725 RNO327723:RNQ327725 RXK327723:RXM327725 SHG327723:SHI327725 SRC327723:SRE327725 TAY327723:TBA327725 TKU327723:TKW327725 TUQ327723:TUS327725 UEM327723:UEO327725 UOI327723:UOK327725 UYE327723:UYG327725 VIA327723:VIC327725 VRW327723:VRY327725 WBS327723:WBU327725 WLO327723:WLQ327725 WVK327723:WVM327725 C393259:E393261 IY393259:JA393261 SU393259:SW393261 ACQ393259:ACS393261 AMM393259:AMO393261 AWI393259:AWK393261 BGE393259:BGG393261 BQA393259:BQC393261 BZW393259:BZY393261 CJS393259:CJU393261 CTO393259:CTQ393261 DDK393259:DDM393261 DNG393259:DNI393261 DXC393259:DXE393261 EGY393259:EHA393261 EQU393259:EQW393261 FAQ393259:FAS393261 FKM393259:FKO393261 FUI393259:FUK393261 GEE393259:GEG393261 GOA393259:GOC393261 GXW393259:GXY393261 HHS393259:HHU393261 HRO393259:HRQ393261 IBK393259:IBM393261 ILG393259:ILI393261 IVC393259:IVE393261 JEY393259:JFA393261 JOU393259:JOW393261 JYQ393259:JYS393261 KIM393259:KIO393261 KSI393259:KSK393261 LCE393259:LCG393261 LMA393259:LMC393261 LVW393259:LVY393261 MFS393259:MFU393261 MPO393259:MPQ393261 MZK393259:MZM393261 NJG393259:NJI393261 NTC393259:NTE393261 OCY393259:ODA393261 OMU393259:OMW393261 OWQ393259:OWS393261 PGM393259:PGO393261 PQI393259:PQK393261 QAE393259:QAG393261 QKA393259:QKC393261 QTW393259:QTY393261 RDS393259:RDU393261 RNO393259:RNQ393261 RXK393259:RXM393261 SHG393259:SHI393261 SRC393259:SRE393261 TAY393259:TBA393261 TKU393259:TKW393261 TUQ393259:TUS393261 UEM393259:UEO393261 UOI393259:UOK393261 UYE393259:UYG393261 VIA393259:VIC393261 VRW393259:VRY393261 WBS393259:WBU393261 WLO393259:WLQ393261 WVK393259:WVM393261 C458795:E458797 IY458795:JA458797 SU458795:SW458797 ACQ458795:ACS458797 AMM458795:AMO458797 AWI458795:AWK458797 BGE458795:BGG458797 BQA458795:BQC458797 BZW458795:BZY458797 CJS458795:CJU458797 CTO458795:CTQ458797 DDK458795:DDM458797 DNG458795:DNI458797 DXC458795:DXE458797 EGY458795:EHA458797 EQU458795:EQW458797 FAQ458795:FAS458797 FKM458795:FKO458797 FUI458795:FUK458797 GEE458795:GEG458797 GOA458795:GOC458797 GXW458795:GXY458797 HHS458795:HHU458797 HRO458795:HRQ458797 IBK458795:IBM458797 ILG458795:ILI458797 IVC458795:IVE458797 JEY458795:JFA458797 JOU458795:JOW458797 JYQ458795:JYS458797 KIM458795:KIO458797 KSI458795:KSK458797 LCE458795:LCG458797 LMA458795:LMC458797 LVW458795:LVY458797 MFS458795:MFU458797 MPO458795:MPQ458797 MZK458795:MZM458797 NJG458795:NJI458797 NTC458795:NTE458797 OCY458795:ODA458797 OMU458795:OMW458797 OWQ458795:OWS458797 PGM458795:PGO458797 PQI458795:PQK458797 QAE458795:QAG458797 QKA458795:QKC458797 QTW458795:QTY458797 RDS458795:RDU458797 RNO458795:RNQ458797 RXK458795:RXM458797 SHG458795:SHI458797 SRC458795:SRE458797 TAY458795:TBA458797 TKU458795:TKW458797 TUQ458795:TUS458797 UEM458795:UEO458797 UOI458795:UOK458797 UYE458795:UYG458797 VIA458795:VIC458797 VRW458795:VRY458797 WBS458795:WBU458797 WLO458795:WLQ458797 WVK458795:WVM458797 C524331:E524333 IY524331:JA524333 SU524331:SW524333 ACQ524331:ACS524333 AMM524331:AMO524333 AWI524331:AWK524333 BGE524331:BGG524333 BQA524331:BQC524333 BZW524331:BZY524333 CJS524331:CJU524333 CTO524331:CTQ524333 DDK524331:DDM524333 DNG524331:DNI524333 DXC524331:DXE524333 EGY524331:EHA524333 EQU524331:EQW524333 FAQ524331:FAS524333 FKM524331:FKO524333 FUI524331:FUK524333 GEE524331:GEG524333 GOA524331:GOC524333 GXW524331:GXY524333 HHS524331:HHU524333 HRO524331:HRQ524333 IBK524331:IBM524333 ILG524331:ILI524333 IVC524331:IVE524333 JEY524331:JFA524333 JOU524331:JOW524333 JYQ524331:JYS524333 KIM524331:KIO524333 KSI524331:KSK524333 LCE524331:LCG524333 LMA524331:LMC524333 LVW524331:LVY524333 MFS524331:MFU524333 MPO524331:MPQ524333 MZK524331:MZM524333 NJG524331:NJI524333 NTC524331:NTE524333 OCY524331:ODA524333 OMU524331:OMW524333 OWQ524331:OWS524333 PGM524331:PGO524333 PQI524331:PQK524333 QAE524331:QAG524333 QKA524331:QKC524333 QTW524331:QTY524333 RDS524331:RDU524333 RNO524331:RNQ524333 RXK524331:RXM524333 SHG524331:SHI524333 SRC524331:SRE524333 TAY524331:TBA524333 TKU524331:TKW524333 TUQ524331:TUS524333 UEM524331:UEO524333 UOI524331:UOK524333 UYE524331:UYG524333 VIA524331:VIC524333 VRW524331:VRY524333 WBS524331:WBU524333 WLO524331:WLQ524333 WVK524331:WVM524333 C589867:E589869 IY589867:JA589869 SU589867:SW589869 ACQ589867:ACS589869 AMM589867:AMO589869 AWI589867:AWK589869 BGE589867:BGG589869 BQA589867:BQC589869 BZW589867:BZY589869 CJS589867:CJU589869 CTO589867:CTQ589869 DDK589867:DDM589869 DNG589867:DNI589869 DXC589867:DXE589869 EGY589867:EHA589869 EQU589867:EQW589869 FAQ589867:FAS589869 FKM589867:FKO589869 FUI589867:FUK589869 GEE589867:GEG589869 GOA589867:GOC589869 GXW589867:GXY589869 HHS589867:HHU589869 HRO589867:HRQ589869 IBK589867:IBM589869 ILG589867:ILI589869 IVC589867:IVE589869 JEY589867:JFA589869 JOU589867:JOW589869 JYQ589867:JYS589869 KIM589867:KIO589869 KSI589867:KSK589869 LCE589867:LCG589869 LMA589867:LMC589869 LVW589867:LVY589869 MFS589867:MFU589869 MPO589867:MPQ589869 MZK589867:MZM589869 NJG589867:NJI589869 NTC589867:NTE589869 OCY589867:ODA589869 OMU589867:OMW589869 OWQ589867:OWS589869 PGM589867:PGO589869 PQI589867:PQK589869 QAE589867:QAG589869 QKA589867:QKC589869 QTW589867:QTY589869 RDS589867:RDU589869 RNO589867:RNQ589869 RXK589867:RXM589869 SHG589867:SHI589869 SRC589867:SRE589869 TAY589867:TBA589869 TKU589867:TKW589869 TUQ589867:TUS589869 UEM589867:UEO589869 UOI589867:UOK589869 UYE589867:UYG589869 VIA589867:VIC589869 VRW589867:VRY589869 WBS589867:WBU589869 WLO589867:WLQ589869 WVK589867:WVM589869 C655403:E655405 IY655403:JA655405 SU655403:SW655405 ACQ655403:ACS655405 AMM655403:AMO655405 AWI655403:AWK655405 BGE655403:BGG655405 BQA655403:BQC655405 BZW655403:BZY655405 CJS655403:CJU655405 CTO655403:CTQ655405 DDK655403:DDM655405 DNG655403:DNI655405 DXC655403:DXE655405 EGY655403:EHA655405 EQU655403:EQW655405 FAQ655403:FAS655405 FKM655403:FKO655405 FUI655403:FUK655405 GEE655403:GEG655405 GOA655403:GOC655405 GXW655403:GXY655405 HHS655403:HHU655405 HRO655403:HRQ655405 IBK655403:IBM655405 ILG655403:ILI655405 IVC655403:IVE655405 JEY655403:JFA655405 JOU655403:JOW655405 JYQ655403:JYS655405 KIM655403:KIO655405 KSI655403:KSK655405 LCE655403:LCG655405 LMA655403:LMC655405 LVW655403:LVY655405 MFS655403:MFU655405 MPO655403:MPQ655405 MZK655403:MZM655405 NJG655403:NJI655405 NTC655403:NTE655405 OCY655403:ODA655405 OMU655403:OMW655405 OWQ655403:OWS655405 PGM655403:PGO655405 PQI655403:PQK655405 QAE655403:QAG655405 QKA655403:QKC655405 QTW655403:QTY655405 RDS655403:RDU655405 RNO655403:RNQ655405 RXK655403:RXM655405 SHG655403:SHI655405 SRC655403:SRE655405 TAY655403:TBA655405 TKU655403:TKW655405 TUQ655403:TUS655405 UEM655403:UEO655405 UOI655403:UOK655405 UYE655403:UYG655405 VIA655403:VIC655405 VRW655403:VRY655405 WBS655403:WBU655405 WLO655403:WLQ655405 WVK655403:WVM655405 C720939:E720941 IY720939:JA720941 SU720939:SW720941 ACQ720939:ACS720941 AMM720939:AMO720941 AWI720939:AWK720941 BGE720939:BGG720941 BQA720939:BQC720941 BZW720939:BZY720941 CJS720939:CJU720941 CTO720939:CTQ720941 DDK720939:DDM720941 DNG720939:DNI720941 DXC720939:DXE720941 EGY720939:EHA720941 EQU720939:EQW720941 FAQ720939:FAS720941 FKM720939:FKO720941 FUI720939:FUK720941 GEE720939:GEG720941 GOA720939:GOC720941 GXW720939:GXY720941 HHS720939:HHU720941 HRO720939:HRQ720941 IBK720939:IBM720941 ILG720939:ILI720941 IVC720939:IVE720941 JEY720939:JFA720941 JOU720939:JOW720941 JYQ720939:JYS720941 KIM720939:KIO720941 KSI720939:KSK720941 LCE720939:LCG720941 LMA720939:LMC720941 LVW720939:LVY720941 MFS720939:MFU720941 MPO720939:MPQ720941 MZK720939:MZM720941 NJG720939:NJI720941 NTC720939:NTE720941 OCY720939:ODA720941 OMU720939:OMW720941 OWQ720939:OWS720941 PGM720939:PGO720941 PQI720939:PQK720941 QAE720939:QAG720941 QKA720939:QKC720941 QTW720939:QTY720941 RDS720939:RDU720941 RNO720939:RNQ720941 RXK720939:RXM720941 SHG720939:SHI720941 SRC720939:SRE720941 TAY720939:TBA720941 TKU720939:TKW720941 TUQ720939:TUS720941 UEM720939:UEO720941 UOI720939:UOK720941 UYE720939:UYG720941 VIA720939:VIC720941 VRW720939:VRY720941 WBS720939:WBU720941 WLO720939:WLQ720941 WVK720939:WVM720941 C786475:E786477 IY786475:JA786477 SU786475:SW786477 ACQ786475:ACS786477 AMM786475:AMO786477 AWI786475:AWK786477 BGE786475:BGG786477 BQA786475:BQC786477 BZW786475:BZY786477 CJS786475:CJU786477 CTO786475:CTQ786477 DDK786475:DDM786477 DNG786475:DNI786477 DXC786475:DXE786477 EGY786475:EHA786477 EQU786475:EQW786477 FAQ786475:FAS786477 FKM786475:FKO786477 FUI786475:FUK786477 GEE786475:GEG786477 GOA786475:GOC786477 GXW786475:GXY786477 HHS786475:HHU786477 HRO786475:HRQ786477 IBK786475:IBM786477 ILG786475:ILI786477 IVC786475:IVE786477 JEY786475:JFA786477 JOU786475:JOW786477 JYQ786475:JYS786477 KIM786475:KIO786477 KSI786475:KSK786477 LCE786475:LCG786477 LMA786475:LMC786477 LVW786475:LVY786477 MFS786475:MFU786477 MPO786475:MPQ786477 MZK786475:MZM786477 NJG786475:NJI786477 NTC786475:NTE786477 OCY786475:ODA786477 OMU786475:OMW786477 OWQ786475:OWS786477 PGM786475:PGO786477 PQI786475:PQK786477 QAE786475:QAG786477 QKA786475:QKC786477 QTW786475:QTY786477 RDS786475:RDU786477 RNO786475:RNQ786477 RXK786475:RXM786477 SHG786475:SHI786477 SRC786475:SRE786477 TAY786475:TBA786477 TKU786475:TKW786477 TUQ786475:TUS786477 UEM786475:UEO786477 UOI786475:UOK786477 UYE786475:UYG786477 VIA786475:VIC786477 VRW786475:VRY786477 WBS786475:WBU786477 WLO786475:WLQ786477 WVK786475:WVM786477 C852011:E852013 IY852011:JA852013 SU852011:SW852013 ACQ852011:ACS852013 AMM852011:AMO852013 AWI852011:AWK852013 BGE852011:BGG852013 BQA852011:BQC852013 BZW852011:BZY852013 CJS852011:CJU852013 CTO852011:CTQ852013 DDK852011:DDM852013 DNG852011:DNI852013 DXC852011:DXE852013 EGY852011:EHA852013 EQU852011:EQW852013 FAQ852011:FAS852013 FKM852011:FKO852013 FUI852011:FUK852013 GEE852011:GEG852013 GOA852011:GOC852013 GXW852011:GXY852013 HHS852011:HHU852013 HRO852011:HRQ852013 IBK852011:IBM852013 ILG852011:ILI852013 IVC852011:IVE852013 JEY852011:JFA852013 JOU852011:JOW852013 JYQ852011:JYS852013 KIM852011:KIO852013 KSI852011:KSK852013 LCE852011:LCG852013 LMA852011:LMC852013 LVW852011:LVY852013 MFS852011:MFU852013 MPO852011:MPQ852013 MZK852011:MZM852013 NJG852011:NJI852013 NTC852011:NTE852013 OCY852011:ODA852013 OMU852011:OMW852013 OWQ852011:OWS852013 PGM852011:PGO852013 PQI852011:PQK852013 QAE852011:QAG852013 QKA852011:QKC852013 QTW852011:QTY852013 RDS852011:RDU852013 RNO852011:RNQ852013 RXK852011:RXM852013 SHG852011:SHI852013 SRC852011:SRE852013 TAY852011:TBA852013 TKU852011:TKW852013 TUQ852011:TUS852013 UEM852011:UEO852013 UOI852011:UOK852013 UYE852011:UYG852013 VIA852011:VIC852013 VRW852011:VRY852013 WBS852011:WBU852013 WLO852011:WLQ852013 WVK852011:WVM852013 C917547:E917549 IY917547:JA917549 SU917547:SW917549 ACQ917547:ACS917549 AMM917547:AMO917549 AWI917547:AWK917549 BGE917547:BGG917549 BQA917547:BQC917549 BZW917547:BZY917549 CJS917547:CJU917549 CTO917547:CTQ917549 DDK917547:DDM917549 DNG917547:DNI917549 DXC917547:DXE917549 EGY917547:EHA917549 EQU917547:EQW917549 FAQ917547:FAS917549 FKM917547:FKO917549 FUI917547:FUK917549 GEE917547:GEG917549 GOA917547:GOC917549 GXW917547:GXY917549 HHS917547:HHU917549 HRO917547:HRQ917549 IBK917547:IBM917549 ILG917547:ILI917549 IVC917547:IVE917549 JEY917547:JFA917549 JOU917547:JOW917549 JYQ917547:JYS917549 KIM917547:KIO917549 KSI917547:KSK917549 LCE917547:LCG917549 LMA917547:LMC917549 LVW917547:LVY917549 MFS917547:MFU917549 MPO917547:MPQ917549 MZK917547:MZM917549 NJG917547:NJI917549 NTC917547:NTE917549 OCY917547:ODA917549 OMU917547:OMW917549 OWQ917547:OWS917549 PGM917547:PGO917549 PQI917547:PQK917549 QAE917547:QAG917549 QKA917547:QKC917549 QTW917547:QTY917549 RDS917547:RDU917549 RNO917547:RNQ917549 RXK917547:RXM917549 SHG917547:SHI917549 SRC917547:SRE917549 TAY917547:TBA917549 TKU917547:TKW917549 TUQ917547:TUS917549 UEM917547:UEO917549 UOI917547:UOK917549 UYE917547:UYG917549 VIA917547:VIC917549 VRW917547:VRY917549 WBS917547:WBU917549 WLO917547:WLQ917549 WVK917547:WVM917549 C983083:E983085 IY983083:JA983085 SU983083:SW983085 ACQ983083:ACS983085 AMM983083:AMO983085 AWI983083:AWK983085 BGE983083:BGG983085 BQA983083:BQC983085 BZW983083:BZY983085 CJS983083:CJU983085 CTO983083:CTQ983085 DDK983083:DDM983085 DNG983083:DNI983085 DXC983083:DXE983085 EGY983083:EHA983085 EQU983083:EQW983085 FAQ983083:FAS983085 FKM983083:FKO983085 FUI983083:FUK983085 GEE983083:GEG983085 GOA983083:GOC983085 GXW983083:GXY983085 HHS983083:HHU983085 HRO983083:HRQ983085 IBK983083:IBM983085 ILG983083:ILI983085 IVC983083:IVE983085 JEY983083:JFA983085 JOU983083:JOW983085 JYQ983083:JYS983085 KIM983083:KIO983085 KSI983083:KSK983085 LCE983083:LCG983085 LMA983083:LMC983085 LVW983083:LVY983085 MFS983083:MFU983085 MPO983083:MPQ983085 MZK983083:MZM983085 NJG983083:NJI983085 NTC983083:NTE983085 OCY983083:ODA983085 OMU983083:OMW983085 OWQ983083:OWS983085 PGM983083:PGO983085 PQI983083:PQK983085 QAE983083:QAG983085 QKA983083:QKC983085 QTW983083:QTY983085 RDS983083:RDU983085 RNO983083:RNQ983085 RXK983083:RXM983085 SHG983083:SHI983085 SRC983083:SRE983085 TAY983083:TBA983085 TKU983083:TKW983085 TUQ983083:TUS983085 UEM983083:UEO983085 UOI983083:UOK983085 UYE983083:UYG983085 VIA983083:VIC983085 VRW983083:VRY983085 WBS983083:WBU983085 WLO983083:WLQ983085 WVK983083:WVM983085 C65589:E65589 IY65589:JA65589 SU65589:SW65589 ACQ65589:ACS65589 AMM65589:AMO65589 AWI65589:AWK65589 BGE65589:BGG65589 BQA65589:BQC65589 BZW65589:BZY65589 CJS65589:CJU65589 CTO65589:CTQ65589 DDK65589:DDM65589 DNG65589:DNI65589 DXC65589:DXE65589 EGY65589:EHA65589 EQU65589:EQW65589 FAQ65589:FAS65589 FKM65589:FKO65589 FUI65589:FUK65589 GEE65589:GEG65589 GOA65589:GOC65589 GXW65589:GXY65589 HHS65589:HHU65589 HRO65589:HRQ65589 IBK65589:IBM65589 ILG65589:ILI65589 IVC65589:IVE65589 JEY65589:JFA65589 JOU65589:JOW65589 JYQ65589:JYS65589 KIM65589:KIO65589 KSI65589:KSK65589 LCE65589:LCG65589 LMA65589:LMC65589 LVW65589:LVY65589 MFS65589:MFU65589 MPO65589:MPQ65589 MZK65589:MZM65589 NJG65589:NJI65589 NTC65589:NTE65589 OCY65589:ODA65589 OMU65589:OMW65589 OWQ65589:OWS65589 PGM65589:PGO65589 PQI65589:PQK65589 QAE65589:QAG65589 QKA65589:QKC65589 QTW65589:QTY65589 RDS65589:RDU65589 RNO65589:RNQ65589 RXK65589:RXM65589 SHG65589:SHI65589 SRC65589:SRE65589 TAY65589:TBA65589 TKU65589:TKW65589 TUQ65589:TUS65589 UEM65589:UEO65589 UOI65589:UOK65589 UYE65589:UYG65589 VIA65589:VIC65589 VRW65589:VRY65589 WBS65589:WBU65589 WLO65589:WLQ65589 WVK65589:WVM65589 C131125:E131125 IY131125:JA131125 SU131125:SW131125 ACQ131125:ACS131125 AMM131125:AMO131125 AWI131125:AWK131125 BGE131125:BGG131125 BQA131125:BQC131125 BZW131125:BZY131125 CJS131125:CJU131125 CTO131125:CTQ131125 DDK131125:DDM131125 DNG131125:DNI131125 DXC131125:DXE131125 EGY131125:EHA131125 EQU131125:EQW131125 FAQ131125:FAS131125 FKM131125:FKO131125 FUI131125:FUK131125 GEE131125:GEG131125 GOA131125:GOC131125 GXW131125:GXY131125 HHS131125:HHU131125 HRO131125:HRQ131125 IBK131125:IBM131125 ILG131125:ILI131125 IVC131125:IVE131125 JEY131125:JFA131125 JOU131125:JOW131125 JYQ131125:JYS131125 KIM131125:KIO131125 KSI131125:KSK131125 LCE131125:LCG131125 LMA131125:LMC131125 LVW131125:LVY131125 MFS131125:MFU131125 MPO131125:MPQ131125 MZK131125:MZM131125 NJG131125:NJI131125 NTC131125:NTE131125 OCY131125:ODA131125 OMU131125:OMW131125 OWQ131125:OWS131125 PGM131125:PGO131125 PQI131125:PQK131125 QAE131125:QAG131125 QKA131125:QKC131125 QTW131125:QTY131125 RDS131125:RDU131125 RNO131125:RNQ131125 RXK131125:RXM131125 SHG131125:SHI131125 SRC131125:SRE131125 TAY131125:TBA131125 TKU131125:TKW131125 TUQ131125:TUS131125 UEM131125:UEO131125 UOI131125:UOK131125 UYE131125:UYG131125 VIA131125:VIC131125 VRW131125:VRY131125 WBS131125:WBU131125 WLO131125:WLQ131125 WVK131125:WVM131125 C196661:E196661 IY196661:JA196661 SU196661:SW196661 ACQ196661:ACS196661 AMM196661:AMO196661 AWI196661:AWK196661 BGE196661:BGG196661 BQA196661:BQC196661 BZW196661:BZY196661 CJS196661:CJU196661 CTO196661:CTQ196661 DDK196661:DDM196661 DNG196661:DNI196661 DXC196661:DXE196661 EGY196661:EHA196661 EQU196661:EQW196661 FAQ196661:FAS196661 FKM196661:FKO196661 FUI196661:FUK196661 GEE196661:GEG196661 GOA196661:GOC196661 GXW196661:GXY196661 HHS196661:HHU196661 HRO196661:HRQ196661 IBK196661:IBM196661 ILG196661:ILI196661 IVC196661:IVE196661 JEY196661:JFA196661 JOU196661:JOW196661 JYQ196661:JYS196661 KIM196661:KIO196661 KSI196661:KSK196661 LCE196661:LCG196661 LMA196661:LMC196661 LVW196661:LVY196661 MFS196661:MFU196661 MPO196661:MPQ196661 MZK196661:MZM196661 NJG196661:NJI196661 NTC196661:NTE196661 OCY196661:ODA196661 OMU196661:OMW196661 OWQ196661:OWS196661 PGM196661:PGO196661 PQI196661:PQK196661 QAE196661:QAG196661 QKA196661:QKC196661 QTW196661:QTY196661 RDS196661:RDU196661 RNO196661:RNQ196661 RXK196661:RXM196661 SHG196661:SHI196661 SRC196661:SRE196661 TAY196661:TBA196661 TKU196661:TKW196661 TUQ196661:TUS196661 UEM196661:UEO196661 UOI196661:UOK196661 UYE196661:UYG196661 VIA196661:VIC196661 VRW196661:VRY196661 WBS196661:WBU196661 WLO196661:WLQ196661 WVK196661:WVM196661 C262197:E262197 IY262197:JA262197 SU262197:SW262197 ACQ262197:ACS262197 AMM262197:AMO262197 AWI262197:AWK262197 BGE262197:BGG262197 BQA262197:BQC262197 BZW262197:BZY262197 CJS262197:CJU262197 CTO262197:CTQ262197 DDK262197:DDM262197 DNG262197:DNI262197 DXC262197:DXE262197 EGY262197:EHA262197 EQU262197:EQW262197 FAQ262197:FAS262197 FKM262197:FKO262197 FUI262197:FUK262197 GEE262197:GEG262197 GOA262197:GOC262197 GXW262197:GXY262197 HHS262197:HHU262197 HRO262197:HRQ262197 IBK262197:IBM262197 ILG262197:ILI262197 IVC262197:IVE262197 JEY262197:JFA262197 JOU262197:JOW262197 JYQ262197:JYS262197 KIM262197:KIO262197 KSI262197:KSK262197 LCE262197:LCG262197 LMA262197:LMC262197 LVW262197:LVY262197 MFS262197:MFU262197 MPO262197:MPQ262197 MZK262197:MZM262197 NJG262197:NJI262197 NTC262197:NTE262197 OCY262197:ODA262197 OMU262197:OMW262197 OWQ262197:OWS262197 PGM262197:PGO262197 PQI262197:PQK262197 QAE262197:QAG262197 QKA262197:QKC262197 QTW262197:QTY262197 RDS262197:RDU262197 RNO262197:RNQ262197 RXK262197:RXM262197 SHG262197:SHI262197 SRC262197:SRE262197 TAY262197:TBA262197 TKU262197:TKW262197 TUQ262197:TUS262197 UEM262197:UEO262197 UOI262197:UOK262197 UYE262197:UYG262197 VIA262197:VIC262197 VRW262197:VRY262197 WBS262197:WBU262197 WLO262197:WLQ262197 WVK262197:WVM262197 C327733:E327733 IY327733:JA327733 SU327733:SW327733 ACQ327733:ACS327733 AMM327733:AMO327733 AWI327733:AWK327733 BGE327733:BGG327733 BQA327733:BQC327733 BZW327733:BZY327733 CJS327733:CJU327733 CTO327733:CTQ327733 DDK327733:DDM327733 DNG327733:DNI327733 DXC327733:DXE327733 EGY327733:EHA327733 EQU327733:EQW327733 FAQ327733:FAS327733 FKM327733:FKO327733 FUI327733:FUK327733 GEE327733:GEG327733 GOA327733:GOC327733 GXW327733:GXY327733 HHS327733:HHU327733 HRO327733:HRQ327733 IBK327733:IBM327733 ILG327733:ILI327733 IVC327733:IVE327733 JEY327733:JFA327733 JOU327733:JOW327733 JYQ327733:JYS327733 KIM327733:KIO327733 KSI327733:KSK327733 LCE327733:LCG327733 LMA327733:LMC327733 LVW327733:LVY327733 MFS327733:MFU327733 MPO327733:MPQ327733 MZK327733:MZM327733 NJG327733:NJI327733 NTC327733:NTE327733 OCY327733:ODA327733 OMU327733:OMW327733 OWQ327733:OWS327733 PGM327733:PGO327733 PQI327733:PQK327733 QAE327733:QAG327733 QKA327733:QKC327733 QTW327733:QTY327733 RDS327733:RDU327733 RNO327733:RNQ327733 RXK327733:RXM327733 SHG327733:SHI327733 SRC327733:SRE327733 TAY327733:TBA327733 TKU327733:TKW327733 TUQ327733:TUS327733 UEM327733:UEO327733 UOI327733:UOK327733 UYE327733:UYG327733 VIA327733:VIC327733 VRW327733:VRY327733 WBS327733:WBU327733 WLO327733:WLQ327733 WVK327733:WVM327733 C393269:E393269 IY393269:JA393269 SU393269:SW393269 ACQ393269:ACS393269 AMM393269:AMO393269 AWI393269:AWK393269 BGE393269:BGG393269 BQA393269:BQC393269 BZW393269:BZY393269 CJS393269:CJU393269 CTO393269:CTQ393269 DDK393269:DDM393269 DNG393269:DNI393269 DXC393269:DXE393269 EGY393269:EHA393269 EQU393269:EQW393269 FAQ393269:FAS393269 FKM393269:FKO393269 FUI393269:FUK393269 GEE393269:GEG393269 GOA393269:GOC393269 GXW393269:GXY393269 HHS393269:HHU393269 HRO393269:HRQ393269 IBK393269:IBM393269 ILG393269:ILI393269 IVC393269:IVE393269 JEY393269:JFA393269 JOU393269:JOW393269 JYQ393269:JYS393269 KIM393269:KIO393269 KSI393269:KSK393269 LCE393269:LCG393269 LMA393269:LMC393269 LVW393269:LVY393269 MFS393269:MFU393269 MPO393269:MPQ393269 MZK393269:MZM393269 NJG393269:NJI393269 NTC393269:NTE393269 OCY393269:ODA393269 OMU393269:OMW393269 OWQ393269:OWS393269 PGM393269:PGO393269 PQI393269:PQK393269 QAE393269:QAG393269 QKA393269:QKC393269 QTW393269:QTY393269 RDS393269:RDU393269 RNO393269:RNQ393269 RXK393269:RXM393269 SHG393269:SHI393269 SRC393269:SRE393269 TAY393269:TBA393269 TKU393269:TKW393269 TUQ393269:TUS393269 UEM393269:UEO393269 UOI393269:UOK393269 UYE393269:UYG393269 VIA393269:VIC393269 VRW393269:VRY393269 WBS393269:WBU393269 WLO393269:WLQ393269 WVK393269:WVM393269 C458805:E458805 IY458805:JA458805 SU458805:SW458805 ACQ458805:ACS458805 AMM458805:AMO458805 AWI458805:AWK458805 BGE458805:BGG458805 BQA458805:BQC458805 BZW458805:BZY458805 CJS458805:CJU458805 CTO458805:CTQ458805 DDK458805:DDM458805 DNG458805:DNI458805 DXC458805:DXE458805 EGY458805:EHA458805 EQU458805:EQW458805 FAQ458805:FAS458805 FKM458805:FKO458805 FUI458805:FUK458805 GEE458805:GEG458805 GOA458805:GOC458805 GXW458805:GXY458805 HHS458805:HHU458805 HRO458805:HRQ458805 IBK458805:IBM458805 ILG458805:ILI458805 IVC458805:IVE458805 JEY458805:JFA458805 JOU458805:JOW458805 JYQ458805:JYS458805 KIM458805:KIO458805 KSI458805:KSK458805 LCE458805:LCG458805 LMA458805:LMC458805 LVW458805:LVY458805 MFS458805:MFU458805 MPO458805:MPQ458805 MZK458805:MZM458805 NJG458805:NJI458805 NTC458805:NTE458805 OCY458805:ODA458805 OMU458805:OMW458805 OWQ458805:OWS458805 PGM458805:PGO458805 PQI458805:PQK458805 QAE458805:QAG458805 QKA458805:QKC458805 QTW458805:QTY458805 RDS458805:RDU458805 RNO458805:RNQ458805 RXK458805:RXM458805 SHG458805:SHI458805 SRC458805:SRE458805 TAY458805:TBA458805 TKU458805:TKW458805 TUQ458805:TUS458805 UEM458805:UEO458805 UOI458805:UOK458805 UYE458805:UYG458805 VIA458805:VIC458805 VRW458805:VRY458805 WBS458805:WBU458805 WLO458805:WLQ458805 WVK458805:WVM458805 C524341:E524341 IY524341:JA524341 SU524341:SW524341 ACQ524341:ACS524341 AMM524341:AMO524341 AWI524341:AWK524341 BGE524341:BGG524341 BQA524341:BQC524341 BZW524341:BZY524341 CJS524341:CJU524341 CTO524341:CTQ524341 DDK524341:DDM524341 DNG524341:DNI524341 DXC524341:DXE524341 EGY524341:EHA524341 EQU524341:EQW524341 FAQ524341:FAS524341 FKM524341:FKO524341 FUI524341:FUK524341 GEE524341:GEG524341 GOA524341:GOC524341 GXW524341:GXY524341 HHS524341:HHU524341 HRO524341:HRQ524341 IBK524341:IBM524341 ILG524341:ILI524341 IVC524341:IVE524341 JEY524341:JFA524341 JOU524341:JOW524341 JYQ524341:JYS524341 KIM524341:KIO524341 KSI524341:KSK524341 LCE524341:LCG524341 LMA524341:LMC524341 LVW524341:LVY524341 MFS524341:MFU524341 MPO524341:MPQ524341 MZK524341:MZM524341 NJG524341:NJI524341 NTC524341:NTE524341 OCY524341:ODA524341 OMU524341:OMW524341 OWQ524341:OWS524341 PGM524341:PGO524341 PQI524341:PQK524341 QAE524341:QAG524341 QKA524341:QKC524341 QTW524341:QTY524341 RDS524341:RDU524341 RNO524341:RNQ524341 RXK524341:RXM524341 SHG524341:SHI524341 SRC524341:SRE524341 TAY524341:TBA524341 TKU524341:TKW524341 TUQ524341:TUS524341 UEM524341:UEO524341 UOI524341:UOK524341 UYE524341:UYG524341 VIA524341:VIC524341 VRW524341:VRY524341 WBS524341:WBU524341 WLO524341:WLQ524341 WVK524341:WVM524341 C589877:E589877 IY589877:JA589877 SU589877:SW589877 ACQ589877:ACS589877 AMM589877:AMO589877 AWI589877:AWK589877 BGE589877:BGG589877 BQA589877:BQC589877 BZW589877:BZY589877 CJS589877:CJU589877 CTO589877:CTQ589877 DDK589877:DDM589877 DNG589877:DNI589877 DXC589877:DXE589877 EGY589877:EHA589877 EQU589877:EQW589877 FAQ589877:FAS589877 FKM589877:FKO589877 FUI589877:FUK589877 GEE589877:GEG589877 GOA589877:GOC589877 GXW589877:GXY589877 HHS589877:HHU589877 HRO589877:HRQ589877 IBK589877:IBM589877 ILG589877:ILI589877 IVC589877:IVE589877 JEY589877:JFA589877 JOU589877:JOW589877 JYQ589877:JYS589877 KIM589877:KIO589877 KSI589877:KSK589877 LCE589877:LCG589877 LMA589877:LMC589877 LVW589877:LVY589877 MFS589877:MFU589877 MPO589877:MPQ589877 MZK589877:MZM589877 NJG589877:NJI589877 NTC589877:NTE589877 OCY589877:ODA589877 OMU589877:OMW589877 OWQ589877:OWS589877 PGM589877:PGO589877 PQI589877:PQK589877 QAE589877:QAG589877 QKA589877:QKC589877 QTW589877:QTY589877 RDS589877:RDU589877 RNO589877:RNQ589877 RXK589877:RXM589877 SHG589877:SHI589877 SRC589877:SRE589877 TAY589877:TBA589877 TKU589877:TKW589877 TUQ589877:TUS589877 UEM589877:UEO589877 UOI589877:UOK589877 UYE589877:UYG589877 VIA589877:VIC589877 VRW589877:VRY589877 WBS589877:WBU589877 WLO589877:WLQ589877 WVK589877:WVM589877 C655413:E655413 IY655413:JA655413 SU655413:SW655413 ACQ655413:ACS655413 AMM655413:AMO655413 AWI655413:AWK655413 BGE655413:BGG655413 BQA655413:BQC655413 BZW655413:BZY655413 CJS655413:CJU655413 CTO655413:CTQ655413 DDK655413:DDM655413 DNG655413:DNI655413 DXC655413:DXE655413 EGY655413:EHA655413 EQU655413:EQW655413 FAQ655413:FAS655413 FKM655413:FKO655413 FUI655413:FUK655413 GEE655413:GEG655413 GOA655413:GOC655413 GXW655413:GXY655413 HHS655413:HHU655413 HRO655413:HRQ655413 IBK655413:IBM655413 ILG655413:ILI655413 IVC655413:IVE655413 JEY655413:JFA655413 JOU655413:JOW655413 JYQ655413:JYS655413 KIM655413:KIO655413 KSI655413:KSK655413 LCE655413:LCG655413 LMA655413:LMC655413 LVW655413:LVY655413 MFS655413:MFU655413 MPO655413:MPQ655413 MZK655413:MZM655413 NJG655413:NJI655413 NTC655413:NTE655413 OCY655413:ODA655413 OMU655413:OMW655413 OWQ655413:OWS655413 PGM655413:PGO655413 PQI655413:PQK655413 QAE655413:QAG655413 QKA655413:QKC655413 QTW655413:QTY655413 RDS655413:RDU655413 RNO655413:RNQ655413 RXK655413:RXM655413 SHG655413:SHI655413 SRC655413:SRE655413 TAY655413:TBA655413 TKU655413:TKW655413 TUQ655413:TUS655413 UEM655413:UEO655413 UOI655413:UOK655413 UYE655413:UYG655413 VIA655413:VIC655413 VRW655413:VRY655413 WBS655413:WBU655413 WLO655413:WLQ655413 WVK655413:WVM655413 C720949:E720949 IY720949:JA720949 SU720949:SW720949 ACQ720949:ACS720949 AMM720949:AMO720949 AWI720949:AWK720949 BGE720949:BGG720949 BQA720949:BQC720949 BZW720949:BZY720949 CJS720949:CJU720949 CTO720949:CTQ720949 DDK720949:DDM720949 DNG720949:DNI720949 DXC720949:DXE720949 EGY720949:EHA720949 EQU720949:EQW720949 FAQ720949:FAS720949 FKM720949:FKO720949 FUI720949:FUK720949 GEE720949:GEG720949 GOA720949:GOC720949 GXW720949:GXY720949 HHS720949:HHU720949 HRO720949:HRQ720949 IBK720949:IBM720949 ILG720949:ILI720949 IVC720949:IVE720949 JEY720949:JFA720949 JOU720949:JOW720949 JYQ720949:JYS720949 KIM720949:KIO720949 KSI720949:KSK720949 LCE720949:LCG720949 LMA720949:LMC720949 LVW720949:LVY720949 MFS720949:MFU720949 MPO720949:MPQ720949 MZK720949:MZM720949 NJG720949:NJI720949 NTC720949:NTE720949 OCY720949:ODA720949 OMU720949:OMW720949 OWQ720949:OWS720949 PGM720949:PGO720949 PQI720949:PQK720949 QAE720949:QAG720949 QKA720949:QKC720949 QTW720949:QTY720949 RDS720949:RDU720949 RNO720949:RNQ720949 RXK720949:RXM720949 SHG720949:SHI720949 SRC720949:SRE720949 TAY720949:TBA720949 TKU720949:TKW720949 TUQ720949:TUS720949 UEM720949:UEO720949 UOI720949:UOK720949 UYE720949:UYG720949 VIA720949:VIC720949 VRW720949:VRY720949 WBS720949:WBU720949 WLO720949:WLQ720949 WVK720949:WVM720949 C786485:E786485 IY786485:JA786485 SU786485:SW786485 ACQ786485:ACS786485 AMM786485:AMO786485 AWI786485:AWK786485 BGE786485:BGG786485 BQA786485:BQC786485 BZW786485:BZY786485 CJS786485:CJU786485 CTO786485:CTQ786485 DDK786485:DDM786485 DNG786485:DNI786485 DXC786485:DXE786485 EGY786485:EHA786485 EQU786485:EQW786485 FAQ786485:FAS786485 FKM786485:FKO786485 FUI786485:FUK786485 GEE786485:GEG786485 GOA786485:GOC786485 GXW786485:GXY786485 HHS786485:HHU786485 HRO786485:HRQ786485 IBK786485:IBM786485 ILG786485:ILI786485 IVC786485:IVE786485 JEY786485:JFA786485 JOU786485:JOW786485 JYQ786485:JYS786485 KIM786485:KIO786485 KSI786485:KSK786485 LCE786485:LCG786485 LMA786485:LMC786485 LVW786485:LVY786485 MFS786485:MFU786485 MPO786485:MPQ786485 MZK786485:MZM786485 NJG786485:NJI786485 NTC786485:NTE786485 OCY786485:ODA786485 OMU786485:OMW786485 OWQ786485:OWS786485 PGM786485:PGO786485 PQI786485:PQK786485 QAE786485:QAG786485 QKA786485:QKC786485 QTW786485:QTY786485 RDS786485:RDU786485 RNO786485:RNQ786485 RXK786485:RXM786485 SHG786485:SHI786485 SRC786485:SRE786485 TAY786485:TBA786485 TKU786485:TKW786485 TUQ786485:TUS786485 UEM786485:UEO786485 UOI786485:UOK786485 UYE786485:UYG786485 VIA786485:VIC786485 VRW786485:VRY786485 WBS786485:WBU786485 WLO786485:WLQ786485 WVK786485:WVM786485 C852021:E852021 IY852021:JA852021 SU852021:SW852021 ACQ852021:ACS852021 AMM852021:AMO852021 AWI852021:AWK852021 BGE852021:BGG852021 BQA852021:BQC852021 BZW852021:BZY852021 CJS852021:CJU852021 CTO852021:CTQ852021 DDK852021:DDM852021 DNG852021:DNI852021 DXC852021:DXE852021 EGY852021:EHA852021 EQU852021:EQW852021 FAQ852021:FAS852021 FKM852021:FKO852021 FUI852021:FUK852021 GEE852021:GEG852021 GOA852021:GOC852021 GXW852021:GXY852021 HHS852021:HHU852021 HRO852021:HRQ852021 IBK852021:IBM852021 ILG852021:ILI852021 IVC852021:IVE852021 JEY852021:JFA852021 JOU852021:JOW852021 JYQ852021:JYS852021 KIM852021:KIO852021 KSI852021:KSK852021 LCE852021:LCG852021 LMA852021:LMC852021 LVW852021:LVY852021 MFS852021:MFU852021 MPO852021:MPQ852021 MZK852021:MZM852021 NJG852021:NJI852021 NTC852021:NTE852021 OCY852021:ODA852021 OMU852021:OMW852021 OWQ852021:OWS852021 PGM852021:PGO852021 PQI852021:PQK852021 QAE852021:QAG852021 QKA852021:QKC852021 QTW852021:QTY852021 RDS852021:RDU852021 RNO852021:RNQ852021 RXK852021:RXM852021 SHG852021:SHI852021 SRC852021:SRE852021 TAY852021:TBA852021 TKU852021:TKW852021 TUQ852021:TUS852021 UEM852021:UEO852021 UOI852021:UOK852021 UYE852021:UYG852021 VIA852021:VIC852021 VRW852021:VRY852021 WBS852021:WBU852021 WLO852021:WLQ852021 WVK852021:WVM852021 C917557:E917557 IY917557:JA917557 SU917557:SW917557 ACQ917557:ACS917557 AMM917557:AMO917557 AWI917557:AWK917557 BGE917557:BGG917557 BQA917557:BQC917557 BZW917557:BZY917557 CJS917557:CJU917557 CTO917557:CTQ917557 DDK917557:DDM917557 DNG917557:DNI917557 DXC917557:DXE917557 EGY917557:EHA917557 EQU917557:EQW917557 FAQ917557:FAS917557 FKM917557:FKO917557 FUI917557:FUK917557 GEE917557:GEG917557 GOA917557:GOC917557 GXW917557:GXY917557 HHS917557:HHU917557 HRO917557:HRQ917557 IBK917557:IBM917557 ILG917557:ILI917557 IVC917557:IVE917557 JEY917557:JFA917557 JOU917557:JOW917557 JYQ917557:JYS917557 KIM917557:KIO917557 KSI917557:KSK917557 LCE917557:LCG917557 LMA917557:LMC917557 LVW917557:LVY917557 MFS917557:MFU917557 MPO917557:MPQ917557 MZK917557:MZM917557 NJG917557:NJI917557 NTC917557:NTE917557 OCY917557:ODA917557 OMU917557:OMW917557 OWQ917557:OWS917557 PGM917557:PGO917557 PQI917557:PQK917557 QAE917557:QAG917557 QKA917557:QKC917557 QTW917557:QTY917557 RDS917557:RDU917557 RNO917557:RNQ917557 RXK917557:RXM917557 SHG917557:SHI917557 SRC917557:SRE917557 TAY917557:TBA917557 TKU917557:TKW917557 TUQ917557:TUS917557 UEM917557:UEO917557 UOI917557:UOK917557 UYE917557:UYG917557 VIA917557:VIC917557 VRW917557:VRY917557 WBS917557:WBU917557 WLO917557:WLQ917557 WVK917557:WVM917557 C983093:E983093 IY983093:JA983093 SU983093:SW983093 ACQ983093:ACS983093 AMM983093:AMO983093 AWI983093:AWK983093 BGE983093:BGG983093 BQA983093:BQC983093 BZW983093:BZY983093 CJS983093:CJU983093 CTO983093:CTQ983093 DDK983093:DDM983093 DNG983093:DNI983093 DXC983093:DXE983093 EGY983093:EHA983093 EQU983093:EQW983093 FAQ983093:FAS983093 FKM983093:FKO983093 FUI983093:FUK983093 GEE983093:GEG983093 GOA983093:GOC983093 GXW983093:GXY983093 HHS983093:HHU983093 HRO983093:HRQ983093 IBK983093:IBM983093 ILG983093:ILI983093 IVC983093:IVE983093 JEY983093:JFA983093 JOU983093:JOW983093 JYQ983093:JYS983093 KIM983093:KIO983093 KSI983093:KSK983093 LCE983093:LCG983093 LMA983093:LMC983093 LVW983093:LVY983093 MFS983093:MFU983093 MPO983093:MPQ983093 MZK983093:MZM983093 NJG983093:NJI983093 NTC983093:NTE983093 OCY983093:ODA983093 OMU983093:OMW983093 OWQ983093:OWS983093 PGM983093:PGO983093 PQI983093:PQK983093 QAE983093:QAG983093 QKA983093:QKC983093 QTW983093:QTY983093 RDS983093:RDU983093 RNO983093:RNQ983093 RXK983093:RXM983093 SHG983093:SHI983093 SRC983093:SRE983093 TAY983093:TBA983093 TKU983093:TKW983093 TUQ983093:TUS983093 UEM983093:UEO983093 UOI983093:UOK983093 UYE983093:UYG983093 VIA983093:VIC983093 VRW983093:VRY983093 WBS983093:WBU983093 WLO983093:WLQ983093"/>
    <dataValidation type="date" operator="greaterThan" allowBlank="1" showInputMessage="1" showErrorMessage="1" promptTitle="wpisz datę rrr-mm-dd " prompt="do dnia 2012-12-31" sqref="WVL983122:WVM983122 IZ92:JA92 SV92:SW92 ACR92:ACS92 AMN92:AMO92 AWJ92:AWK92 BGF92:BGG92 BQB92:BQC92 BZX92:BZY92 CJT92:CJU92 CTP92:CTQ92 DDL92:DDM92 DNH92:DNI92 DXD92:DXE92 EGZ92:EHA92 EQV92:EQW92 FAR92:FAS92 FKN92:FKO92 FUJ92:FUK92 GEF92:GEG92 GOB92:GOC92 GXX92:GXY92 HHT92:HHU92 HRP92:HRQ92 IBL92:IBM92 ILH92:ILI92 IVD92:IVE92 JEZ92:JFA92 JOV92:JOW92 JYR92:JYS92 KIN92:KIO92 KSJ92:KSK92 LCF92:LCG92 LMB92:LMC92 LVX92:LVY92 MFT92:MFU92 MPP92:MPQ92 MZL92:MZM92 NJH92:NJI92 NTD92:NTE92 OCZ92:ODA92 OMV92:OMW92 OWR92:OWS92 PGN92:PGO92 PQJ92:PQK92 QAF92:QAG92 QKB92:QKC92 QTX92:QTY92 RDT92:RDU92 RNP92:RNQ92 RXL92:RXM92 SHH92:SHI92 SRD92:SRE92 TAZ92:TBA92 TKV92:TKW92 TUR92:TUS92 UEN92:UEO92 UOJ92:UOK92 UYF92:UYG92 VIB92:VIC92 VRX92:VRY92 WBT92:WBU92 WLP92:WLQ92 WVL92:WVM92 D65618:E65618 IZ65618:JA65618 SV65618:SW65618 ACR65618:ACS65618 AMN65618:AMO65618 AWJ65618:AWK65618 BGF65618:BGG65618 BQB65618:BQC65618 BZX65618:BZY65618 CJT65618:CJU65618 CTP65618:CTQ65618 DDL65618:DDM65618 DNH65618:DNI65618 DXD65618:DXE65618 EGZ65618:EHA65618 EQV65618:EQW65618 FAR65618:FAS65618 FKN65618:FKO65618 FUJ65618:FUK65618 GEF65618:GEG65618 GOB65618:GOC65618 GXX65618:GXY65618 HHT65618:HHU65618 HRP65618:HRQ65618 IBL65618:IBM65618 ILH65618:ILI65618 IVD65618:IVE65618 JEZ65618:JFA65618 JOV65618:JOW65618 JYR65618:JYS65618 KIN65618:KIO65618 KSJ65618:KSK65618 LCF65618:LCG65618 LMB65618:LMC65618 LVX65618:LVY65618 MFT65618:MFU65618 MPP65618:MPQ65618 MZL65618:MZM65618 NJH65618:NJI65618 NTD65618:NTE65618 OCZ65618:ODA65618 OMV65618:OMW65618 OWR65618:OWS65618 PGN65618:PGO65618 PQJ65618:PQK65618 QAF65618:QAG65618 QKB65618:QKC65618 QTX65618:QTY65618 RDT65618:RDU65618 RNP65618:RNQ65618 RXL65618:RXM65618 SHH65618:SHI65618 SRD65618:SRE65618 TAZ65618:TBA65618 TKV65618:TKW65618 TUR65618:TUS65618 UEN65618:UEO65618 UOJ65618:UOK65618 UYF65618:UYG65618 VIB65618:VIC65618 VRX65618:VRY65618 WBT65618:WBU65618 WLP65618:WLQ65618 WVL65618:WVM65618 D131154:E131154 IZ131154:JA131154 SV131154:SW131154 ACR131154:ACS131154 AMN131154:AMO131154 AWJ131154:AWK131154 BGF131154:BGG131154 BQB131154:BQC131154 BZX131154:BZY131154 CJT131154:CJU131154 CTP131154:CTQ131154 DDL131154:DDM131154 DNH131154:DNI131154 DXD131154:DXE131154 EGZ131154:EHA131154 EQV131154:EQW131154 FAR131154:FAS131154 FKN131154:FKO131154 FUJ131154:FUK131154 GEF131154:GEG131154 GOB131154:GOC131154 GXX131154:GXY131154 HHT131154:HHU131154 HRP131154:HRQ131154 IBL131154:IBM131154 ILH131154:ILI131154 IVD131154:IVE131154 JEZ131154:JFA131154 JOV131154:JOW131154 JYR131154:JYS131154 KIN131154:KIO131154 KSJ131154:KSK131154 LCF131154:LCG131154 LMB131154:LMC131154 LVX131154:LVY131154 MFT131154:MFU131154 MPP131154:MPQ131154 MZL131154:MZM131154 NJH131154:NJI131154 NTD131154:NTE131154 OCZ131154:ODA131154 OMV131154:OMW131154 OWR131154:OWS131154 PGN131154:PGO131154 PQJ131154:PQK131154 QAF131154:QAG131154 QKB131154:QKC131154 QTX131154:QTY131154 RDT131154:RDU131154 RNP131154:RNQ131154 RXL131154:RXM131154 SHH131154:SHI131154 SRD131154:SRE131154 TAZ131154:TBA131154 TKV131154:TKW131154 TUR131154:TUS131154 UEN131154:UEO131154 UOJ131154:UOK131154 UYF131154:UYG131154 VIB131154:VIC131154 VRX131154:VRY131154 WBT131154:WBU131154 WLP131154:WLQ131154 WVL131154:WVM131154 D196690:E196690 IZ196690:JA196690 SV196690:SW196690 ACR196690:ACS196690 AMN196690:AMO196690 AWJ196690:AWK196690 BGF196690:BGG196690 BQB196690:BQC196690 BZX196690:BZY196690 CJT196690:CJU196690 CTP196690:CTQ196690 DDL196690:DDM196690 DNH196690:DNI196690 DXD196690:DXE196690 EGZ196690:EHA196690 EQV196690:EQW196690 FAR196690:FAS196690 FKN196690:FKO196690 FUJ196690:FUK196690 GEF196690:GEG196690 GOB196690:GOC196690 GXX196690:GXY196690 HHT196690:HHU196690 HRP196690:HRQ196690 IBL196690:IBM196690 ILH196690:ILI196690 IVD196690:IVE196690 JEZ196690:JFA196690 JOV196690:JOW196690 JYR196690:JYS196690 KIN196690:KIO196690 KSJ196690:KSK196690 LCF196690:LCG196690 LMB196690:LMC196690 LVX196690:LVY196690 MFT196690:MFU196690 MPP196690:MPQ196690 MZL196690:MZM196690 NJH196690:NJI196690 NTD196690:NTE196690 OCZ196690:ODA196690 OMV196690:OMW196690 OWR196690:OWS196690 PGN196690:PGO196690 PQJ196690:PQK196690 QAF196690:QAG196690 QKB196690:QKC196690 QTX196690:QTY196690 RDT196690:RDU196690 RNP196690:RNQ196690 RXL196690:RXM196690 SHH196690:SHI196690 SRD196690:SRE196690 TAZ196690:TBA196690 TKV196690:TKW196690 TUR196690:TUS196690 UEN196690:UEO196690 UOJ196690:UOK196690 UYF196690:UYG196690 VIB196690:VIC196690 VRX196690:VRY196690 WBT196690:WBU196690 WLP196690:WLQ196690 WVL196690:WVM196690 D262226:E262226 IZ262226:JA262226 SV262226:SW262226 ACR262226:ACS262226 AMN262226:AMO262226 AWJ262226:AWK262226 BGF262226:BGG262226 BQB262226:BQC262226 BZX262226:BZY262226 CJT262226:CJU262226 CTP262226:CTQ262226 DDL262226:DDM262226 DNH262226:DNI262226 DXD262226:DXE262226 EGZ262226:EHA262226 EQV262226:EQW262226 FAR262226:FAS262226 FKN262226:FKO262226 FUJ262226:FUK262226 GEF262226:GEG262226 GOB262226:GOC262226 GXX262226:GXY262226 HHT262226:HHU262226 HRP262226:HRQ262226 IBL262226:IBM262226 ILH262226:ILI262226 IVD262226:IVE262226 JEZ262226:JFA262226 JOV262226:JOW262226 JYR262226:JYS262226 KIN262226:KIO262226 KSJ262226:KSK262226 LCF262226:LCG262226 LMB262226:LMC262226 LVX262226:LVY262226 MFT262226:MFU262226 MPP262226:MPQ262226 MZL262226:MZM262226 NJH262226:NJI262226 NTD262226:NTE262226 OCZ262226:ODA262226 OMV262226:OMW262226 OWR262226:OWS262226 PGN262226:PGO262226 PQJ262226:PQK262226 QAF262226:QAG262226 QKB262226:QKC262226 QTX262226:QTY262226 RDT262226:RDU262226 RNP262226:RNQ262226 RXL262226:RXM262226 SHH262226:SHI262226 SRD262226:SRE262226 TAZ262226:TBA262226 TKV262226:TKW262226 TUR262226:TUS262226 UEN262226:UEO262226 UOJ262226:UOK262226 UYF262226:UYG262226 VIB262226:VIC262226 VRX262226:VRY262226 WBT262226:WBU262226 WLP262226:WLQ262226 WVL262226:WVM262226 D327762:E327762 IZ327762:JA327762 SV327762:SW327762 ACR327762:ACS327762 AMN327762:AMO327762 AWJ327762:AWK327762 BGF327762:BGG327762 BQB327762:BQC327762 BZX327762:BZY327762 CJT327762:CJU327762 CTP327762:CTQ327762 DDL327762:DDM327762 DNH327762:DNI327762 DXD327762:DXE327762 EGZ327762:EHA327762 EQV327762:EQW327762 FAR327762:FAS327762 FKN327762:FKO327762 FUJ327762:FUK327762 GEF327762:GEG327762 GOB327762:GOC327762 GXX327762:GXY327762 HHT327762:HHU327762 HRP327762:HRQ327762 IBL327762:IBM327762 ILH327762:ILI327762 IVD327762:IVE327762 JEZ327762:JFA327762 JOV327762:JOW327762 JYR327762:JYS327762 KIN327762:KIO327762 KSJ327762:KSK327762 LCF327762:LCG327762 LMB327762:LMC327762 LVX327762:LVY327762 MFT327762:MFU327762 MPP327762:MPQ327762 MZL327762:MZM327762 NJH327762:NJI327762 NTD327762:NTE327762 OCZ327762:ODA327762 OMV327762:OMW327762 OWR327762:OWS327762 PGN327762:PGO327762 PQJ327762:PQK327762 QAF327762:QAG327762 QKB327762:QKC327762 QTX327762:QTY327762 RDT327762:RDU327762 RNP327762:RNQ327762 RXL327762:RXM327762 SHH327762:SHI327762 SRD327762:SRE327762 TAZ327762:TBA327762 TKV327762:TKW327762 TUR327762:TUS327762 UEN327762:UEO327762 UOJ327762:UOK327762 UYF327762:UYG327762 VIB327762:VIC327762 VRX327762:VRY327762 WBT327762:WBU327762 WLP327762:WLQ327762 WVL327762:WVM327762 D393298:E393298 IZ393298:JA393298 SV393298:SW393298 ACR393298:ACS393298 AMN393298:AMO393298 AWJ393298:AWK393298 BGF393298:BGG393298 BQB393298:BQC393298 BZX393298:BZY393298 CJT393298:CJU393298 CTP393298:CTQ393298 DDL393298:DDM393298 DNH393298:DNI393298 DXD393298:DXE393298 EGZ393298:EHA393298 EQV393298:EQW393298 FAR393298:FAS393298 FKN393298:FKO393298 FUJ393298:FUK393298 GEF393298:GEG393298 GOB393298:GOC393298 GXX393298:GXY393298 HHT393298:HHU393298 HRP393298:HRQ393298 IBL393298:IBM393298 ILH393298:ILI393298 IVD393298:IVE393298 JEZ393298:JFA393298 JOV393298:JOW393298 JYR393298:JYS393298 KIN393298:KIO393298 KSJ393298:KSK393298 LCF393298:LCG393298 LMB393298:LMC393298 LVX393298:LVY393298 MFT393298:MFU393298 MPP393298:MPQ393298 MZL393298:MZM393298 NJH393298:NJI393298 NTD393298:NTE393298 OCZ393298:ODA393298 OMV393298:OMW393298 OWR393298:OWS393298 PGN393298:PGO393298 PQJ393298:PQK393298 QAF393298:QAG393298 QKB393298:QKC393298 QTX393298:QTY393298 RDT393298:RDU393298 RNP393298:RNQ393298 RXL393298:RXM393298 SHH393298:SHI393298 SRD393298:SRE393298 TAZ393298:TBA393298 TKV393298:TKW393298 TUR393298:TUS393298 UEN393298:UEO393298 UOJ393298:UOK393298 UYF393298:UYG393298 VIB393298:VIC393298 VRX393298:VRY393298 WBT393298:WBU393298 WLP393298:WLQ393298 WVL393298:WVM393298 D458834:E458834 IZ458834:JA458834 SV458834:SW458834 ACR458834:ACS458834 AMN458834:AMO458834 AWJ458834:AWK458834 BGF458834:BGG458834 BQB458834:BQC458834 BZX458834:BZY458834 CJT458834:CJU458834 CTP458834:CTQ458834 DDL458834:DDM458834 DNH458834:DNI458834 DXD458834:DXE458834 EGZ458834:EHA458834 EQV458834:EQW458834 FAR458834:FAS458834 FKN458834:FKO458834 FUJ458834:FUK458834 GEF458834:GEG458834 GOB458834:GOC458834 GXX458834:GXY458834 HHT458834:HHU458834 HRP458834:HRQ458834 IBL458834:IBM458834 ILH458834:ILI458834 IVD458834:IVE458834 JEZ458834:JFA458834 JOV458834:JOW458834 JYR458834:JYS458834 KIN458834:KIO458834 KSJ458834:KSK458834 LCF458834:LCG458834 LMB458834:LMC458834 LVX458834:LVY458834 MFT458834:MFU458834 MPP458834:MPQ458834 MZL458834:MZM458834 NJH458834:NJI458834 NTD458834:NTE458834 OCZ458834:ODA458834 OMV458834:OMW458834 OWR458834:OWS458834 PGN458834:PGO458834 PQJ458834:PQK458834 QAF458834:QAG458834 QKB458834:QKC458834 QTX458834:QTY458834 RDT458834:RDU458834 RNP458834:RNQ458834 RXL458834:RXM458834 SHH458834:SHI458834 SRD458834:SRE458834 TAZ458834:TBA458834 TKV458834:TKW458834 TUR458834:TUS458834 UEN458834:UEO458834 UOJ458834:UOK458834 UYF458834:UYG458834 VIB458834:VIC458834 VRX458834:VRY458834 WBT458834:WBU458834 WLP458834:WLQ458834 WVL458834:WVM458834 D524370:E524370 IZ524370:JA524370 SV524370:SW524370 ACR524370:ACS524370 AMN524370:AMO524370 AWJ524370:AWK524370 BGF524370:BGG524370 BQB524370:BQC524370 BZX524370:BZY524370 CJT524370:CJU524370 CTP524370:CTQ524370 DDL524370:DDM524370 DNH524370:DNI524370 DXD524370:DXE524370 EGZ524370:EHA524370 EQV524370:EQW524370 FAR524370:FAS524370 FKN524370:FKO524370 FUJ524370:FUK524370 GEF524370:GEG524370 GOB524370:GOC524370 GXX524370:GXY524370 HHT524370:HHU524370 HRP524370:HRQ524370 IBL524370:IBM524370 ILH524370:ILI524370 IVD524370:IVE524370 JEZ524370:JFA524370 JOV524370:JOW524370 JYR524370:JYS524370 KIN524370:KIO524370 KSJ524370:KSK524370 LCF524370:LCG524370 LMB524370:LMC524370 LVX524370:LVY524370 MFT524370:MFU524370 MPP524370:MPQ524370 MZL524370:MZM524370 NJH524370:NJI524370 NTD524370:NTE524370 OCZ524370:ODA524370 OMV524370:OMW524370 OWR524370:OWS524370 PGN524370:PGO524370 PQJ524370:PQK524370 QAF524370:QAG524370 QKB524370:QKC524370 QTX524370:QTY524370 RDT524370:RDU524370 RNP524370:RNQ524370 RXL524370:RXM524370 SHH524370:SHI524370 SRD524370:SRE524370 TAZ524370:TBA524370 TKV524370:TKW524370 TUR524370:TUS524370 UEN524370:UEO524370 UOJ524370:UOK524370 UYF524370:UYG524370 VIB524370:VIC524370 VRX524370:VRY524370 WBT524370:WBU524370 WLP524370:WLQ524370 WVL524370:WVM524370 D589906:E589906 IZ589906:JA589906 SV589906:SW589906 ACR589906:ACS589906 AMN589906:AMO589906 AWJ589906:AWK589906 BGF589906:BGG589906 BQB589906:BQC589906 BZX589906:BZY589906 CJT589906:CJU589906 CTP589906:CTQ589906 DDL589906:DDM589906 DNH589906:DNI589906 DXD589906:DXE589906 EGZ589906:EHA589906 EQV589906:EQW589906 FAR589906:FAS589906 FKN589906:FKO589906 FUJ589906:FUK589906 GEF589906:GEG589906 GOB589906:GOC589906 GXX589906:GXY589906 HHT589906:HHU589906 HRP589906:HRQ589906 IBL589906:IBM589906 ILH589906:ILI589906 IVD589906:IVE589906 JEZ589906:JFA589906 JOV589906:JOW589906 JYR589906:JYS589906 KIN589906:KIO589906 KSJ589906:KSK589906 LCF589906:LCG589906 LMB589906:LMC589906 LVX589906:LVY589906 MFT589906:MFU589906 MPP589906:MPQ589906 MZL589906:MZM589906 NJH589906:NJI589906 NTD589906:NTE589906 OCZ589906:ODA589906 OMV589906:OMW589906 OWR589906:OWS589906 PGN589906:PGO589906 PQJ589906:PQK589906 QAF589906:QAG589906 QKB589906:QKC589906 QTX589906:QTY589906 RDT589906:RDU589906 RNP589906:RNQ589906 RXL589906:RXM589906 SHH589906:SHI589906 SRD589906:SRE589906 TAZ589906:TBA589906 TKV589906:TKW589906 TUR589906:TUS589906 UEN589906:UEO589906 UOJ589906:UOK589906 UYF589906:UYG589906 VIB589906:VIC589906 VRX589906:VRY589906 WBT589906:WBU589906 WLP589906:WLQ589906 WVL589906:WVM589906 D655442:E655442 IZ655442:JA655442 SV655442:SW655442 ACR655442:ACS655442 AMN655442:AMO655442 AWJ655442:AWK655442 BGF655442:BGG655442 BQB655442:BQC655442 BZX655442:BZY655442 CJT655442:CJU655442 CTP655442:CTQ655442 DDL655442:DDM655442 DNH655442:DNI655442 DXD655442:DXE655442 EGZ655442:EHA655442 EQV655442:EQW655442 FAR655442:FAS655442 FKN655442:FKO655442 FUJ655442:FUK655442 GEF655442:GEG655442 GOB655442:GOC655442 GXX655442:GXY655442 HHT655442:HHU655442 HRP655442:HRQ655442 IBL655442:IBM655442 ILH655442:ILI655442 IVD655442:IVE655442 JEZ655442:JFA655442 JOV655442:JOW655442 JYR655442:JYS655442 KIN655442:KIO655442 KSJ655442:KSK655442 LCF655442:LCG655442 LMB655442:LMC655442 LVX655442:LVY655442 MFT655442:MFU655442 MPP655442:MPQ655442 MZL655442:MZM655442 NJH655442:NJI655442 NTD655442:NTE655442 OCZ655442:ODA655442 OMV655442:OMW655442 OWR655442:OWS655442 PGN655442:PGO655442 PQJ655442:PQK655442 QAF655442:QAG655442 QKB655442:QKC655442 QTX655442:QTY655442 RDT655442:RDU655442 RNP655442:RNQ655442 RXL655442:RXM655442 SHH655442:SHI655442 SRD655442:SRE655442 TAZ655442:TBA655442 TKV655442:TKW655442 TUR655442:TUS655442 UEN655442:UEO655442 UOJ655442:UOK655442 UYF655442:UYG655442 VIB655442:VIC655442 VRX655442:VRY655442 WBT655442:WBU655442 WLP655442:WLQ655442 WVL655442:WVM655442 D720978:E720978 IZ720978:JA720978 SV720978:SW720978 ACR720978:ACS720978 AMN720978:AMO720978 AWJ720978:AWK720978 BGF720978:BGG720978 BQB720978:BQC720978 BZX720978:BZY720978 CJT720978:CJU720978 CTP720978:CTQ720978 DDL720978:DDM720978 DNH720978:DNI720978 DXD720978:DXE720978 EGZ720978:EHA720978 EQV720978:EQW720978 FAR720978:FAS720978 FKN720978:FKO720978 FUJ720978:FUK720978 GEF720978:GEG720978 GOB720978:GOC720978 GXX720978:GXY720978 HHT720978:HHU720978 HRP720978:HRQ720978 IBL720978:IBM720978 ILH720978:ILI720978 IVD720978:IVE720978 JEZ720978:JFA720978 JOV720978:JOW720978 JYR720978:JYS720978 KIN720978:KIO720978 KSJ720978:KSK720978 LCF720978:LCG720978 LMB720978:LMC720978 LVX720978:LVY720978 MFT720978:MFU720978 MPP720978:MPQ720978 MZL720978:MZM720978 NJH720978:NJI720978 NTD720978:NTE720978 OCZ720978:ODA720978 OMV720978:OMW720978 OWR720978:OWS720978 PGN720978:PGO720978 PQJ720978:PQK720978 QAF720978:QAG720978 QKB720978:QKC720978 QTX720978:QTY720978 RDT720978:RDU720978 RNP720978:RNQ720978 RXL720978:RXM720978 SHH720978:SHI720978 SRD720978:SRE720978 TAZ720978:TBA720978 TKV720978:TKW720978 TUR720978:TUS720978 UEN720978:UEO720978 UOJ720978:UOK720978 UYF720978:UYG720978 VIB720978:VIC720978 VRX720978:VRY720978 WBT720978:WBU720978 WLP720978:WLQ720978 WVL720978:WVM720978 D786514:E786514 IZ786514:JA786514 SV786514:SW786514 ACR786514:ACS786514 AMN786514:AMO786514 AWJ786514:AWK786514 BGF786514:BGG786514 BQB786514:BQC786514 BZX786514:BZY786514 CJT786514:CJU786514 CTP786514:CTQ786514 DDL786514:DDM786514 DNH786514:DNI786514 DXD786514:DXE786514 EGZ786514:EHA786514 EQV786514:EQW786514 FAR786514:FAS786514 FKN786514:FKO786514 FUJ786514:FUK786514 GEF786514:GEG786514 GOB786514:GOC786514 GXX786514:GXY786514 HHT786514:HHU786514 HRP786514:HRQ786514 IBL786514:IBM786514 ILH786514:ILI786514 IVD786514:IVE786514 JEZ786514:JFA786514 JOV786514:JOW786514 JYR786514:JYS786514 KIN786514:KIO786514 KSJ786514:KSK786514 LCF786514:LCG786514 LMB786514:LMC786514 LVX786514:LVY786514 MFT786514:MFU786514 MPP786514:MPQ786514 MZL786514:MZM786514 NJH786514:NJI786514 NTD786514:NTE786514 OCZ786514:ODA786514 OMV786514:OMW786514 OWR786514:OWS786514 PGN786514:PGO786514 PQJ786514:PQK786514 QAF786514:QAG786514 QKB786514:QKC786514 QTX786514:QTY786514 RDT786514:RDU786514 RNP786514:RNQ786514 RXL786514:RXM786514 SHH786514:SHI786514 SRD786514:SRE786514 TAZ786514:TBA786514 TKV786514:TKW786514 TUR786514:TUS786514 UEN786514:UEO786514 UOJ786514:UOK786514 UYF786514:UYG786514 VIB786514:VIC786514 VRX786514:VRY786514 WBT786514:WBU786514 WLP786514:WLQ786514 WVL786514:WVM786514 D852050:E852050 IZ852050:JA852050 SV852050:SW852050 ACR852050:ACS852050 AMN852050:AMO852050 AWJ852050:AWK852050 BGF852050:BGG852050 BQB852050:BQC852050 BZX852050:BZY852050 CJT852050:CJU852050 CTP852050:CTQ852050 DDL852050:DDM852050 DNH852050:DNI852050 DXD852050:DXE852050 EGZ852050:EHA852050 EQV852050:EQW852050 FAR852050:FAS852050 FKN852050:FKO852050 FUJ852050:FUK852050 GEF852050:GEG852050 GOB852050:GOC852050 GXX852050:GXY852050 HHT852050:HHU852050 HRP852050:HRQ852050 IBL852050:IBM852050 ILH852050:ILI852050 IVD852050:IVE852050 JEZ852050:JFA852050 JOV852050:JOW852050 JYR852050:JYS852050 KIN852050:KIO852050 KSJ852050:KSK852050 LCF852050:LCG852050 LMB852050:LMC852050 LVX852050:LVY852050 MFT852050:MFU852050 MPP852050:MPQ852050 MZL852050:MZM852050 NJH852050:NJI852050 NTD852050:NTE852050 OCZ852050:ODA852050 OMV852050:OMW852050 OWR852050:OWS852050 PGN852050:PGO852050 PQJ852050:PQK852050 QAF852050:QAG852050 QKB852050:QKC852050 QTX852050:QTY852050 RDT852050:RDU852050 RNP852050:RNQ852050 RXL852050:RXM852050 SHH852050:SHI852050 SRD852050:SRE852050 TAZ852050:TBA852050 TKV852050:TKW852050 TUR852050:TUS852050 UEN852050:UEO852050 UOJ852050:UOK852050 UYF852050:UYG852050 VIB852050:VIC852050 VRX852050:VRY852050 WBT852050:WBU852050 WLP852050:WLQ852050 WVL852050:WVM852050 D917586:E917586 IZ917586:JA917586 SV917586:SW917586 ACR917586:ACS917586 AMN917586:AMO917586 AWJ917586:AWK917586 BGF917586:BGG917586 BQB917586:BQC917586 BZX917586:BZY917586 CJT917586:CJU917586 CTP917586:CTQ917586 DDL917586:DDM917586 DNH917586:DNI917586 DXD917586:DXE917586 EGZ917586:EHA917586 EQV917586:EQW917586 FAR917586:FAS917586 FKN917586:FKO917586 FUJ917586:FUK917586 GEF917586:GEG917586 GOB917586:GOC917586 GXX917586:GXY917586 HHT917586:HHU917586 HRP917586:HRQ917586 IBL917586:IBM917586 ILH917586:ILI917586 IVD917586:IVE917586 JEZ917586:JFA917586 JOV917586:JOW917586 JYR917586:JYS917586 KIN917586:KIO917586 KSJ917586:KSK917586 LCF917586:LCG917586 LMB917586:LMC917586 LVX917586:LVY917586 MFT917586:MFU917586 MPP917586:MPQ917586 MZL917586:MZM917586 NJH917586:NJI917586 NTD917586:NTE917586 OCZ917586:ODA917586 OMV917586:OMW917586 OWR917586:OWS917586 PGN917586:PGO917586 PQJ917586:PQK917586 QAF917586:QAG917586 QKB917586:QKC917586 QTX917586:QTY917586 RDT917586:RDU917586 RNP917586:RNQ917586 RXL917586:RXM917586 SHH917586:SHI917586 SRD917586:SRE917586 TAZ917586:TBA917586 TKV917586:TKW917586 TUR917586:TUS917586 UEN917586:UEO917586 UOJ917586:UOK917586 UYF917586:UYG917586 VIB917586:VIC917586 VRX917586:VRY917586 WBT917586:WBU917586 WLP917586:WLQ917586 WVL917586:WVM917586 D983122:E983122 IZ983122:JA983122 SV983122:SW983122 ACR983122:ACS983122 AMN983122:AMO983122 AWJ983122:AWK983122 BGF983122:BGG983122 BQB983122:BQC983122 BZX983122:BZY983122 CJT983122:CJU983122 CTP983122:CTQ983122 DDL983122:DDM983122 DNH983122:DNI983122 DXD983122:DXE983122 EGZ983122:EHA983122 EQV983122:EQW983122 FAR983122:FAS983122 FKN983122:FKO983122 FUJ983122:FUK983122 GEF983122:GEG983122 GOB983122:GOC983122 GXX983122:GXY983122 HHT983122:HHU983122 HRP983122:HRQ983122 IBL983122:IBM983122 ILH983122:ILI983122 IVD983122:IVE983122 JEZ983122:JFA983122 JOV983122:JOW983122 JYR983122:JYS983122 KIN983122:KIO983122 KSJ983122:KSK983122 LCF983122:LCG983122 LMB983122:LMC983122 LVX983122:LVY983122 MFT983122:MFU983122 MPP983122:MPQ983122 MZL983122:MZM983122 NJH983122:NJI983122 NTD983122:NTE983122 OCZ983122:ODA983122 OMV983122:OMW983122 OWR983122:OWS983122 PGN983122:PGO983122 PQJ983122:PQK983122 QAF983122:QAG983122 QKB983122:QKC983122 QTX983122:QTY983122 RDT983122:RDU983122 RNP983122:RNQ983122 RXL983122:RXM983122 SHH983122:SHI983122 SRD983122:SRE983122 TAZ983122:TBA983122 TKV983122:TKW983122 TUR983122:TUS983122 UEN983122:UEO983122 UOJ983122:UOK983122 UYF983122:UYG983122 VIB983122:VIC983122 VRX983122:VRY983122 WBT983122:WBU983122 WLP983122:WLQ983122">
      <formula1>40695</formula1>
    </dataValidation>
    <dataValidation type="date" operator="greaterThan" allowBlank="1" showInputMessage="1" showErrorMessage="1" promptTitle="wpisz datę rrr-mm-dd " prompt="od 2012-01-01" sqref="WVJ983122 IX92 ST92 ACP92 AML92 AWH92 BGD92 BPZ92 BZV92 CJR92 CTN92 DDJ92 DNF92 DXB92 EGX92 EQT92 FAP92 FKL92 FUH92 GED92 GNZ92 GXV92 HHR92 HRN92 IBJ92 ILF92 IVB92 JEX92 JOT92 JYP92 KIL92 KSH92 LCD92 LLZ92 LVV92 MFR92 MPN92 MZJ92 NJF92 NTB92 OCX92 OMT92 OWP92 PGL92 PQH92 QAD92 QJZ92 QTV92 RDR92 RNN92 RXJ92 SHF92 SRB92 TAX92 TKT92 TUP92 UEL92 UOH92 UYD92 VHZ92 VRV92 WBR92 WLN92 WVJ92 B65618 IX65618 ST65618 ACP65618 AML65618 AWH65618 BGD65618 BPZ65618 BZV65618 CJR65618 CTN65618 DDJ65618 DNF65618 DXB65618 EGX65618 EQT65618 FAP65618 FKL65618 FUH65618 GED65618 GNZ65618 GXV65618 HHR65618 HRN65618 IBJ65618 ILF65618 IVB65618 JEX65618 JOT65618 JYP65618 KIL65618 KSH65618 LCD65618 LLZ65618 LVV65618 MFR65618 MPN65618 MZJ65618 NJF65618 NTB65618 OCX65618 OMT65618 OWP65618 PGL65618 PQH65618 QAD65618 QJZ65618 QTV65618 RDR65618 RNN65618 RXJ65618 SHF65618 SRB65618 TAX65618 TKT65618 TUP65618 UEL65618 UOH65618 UYD65618 VHZ65618 VRV65618 WBR65618 WLN65618 WVJ65618 B131154 IX131154 ST131154 ACP131154 AML131154 AWH131154 BGD131154 BPZ131154 BZV131154 CJR131154 CTN131154 DDJ131154 DNF131154 DXB131154 EGX131154 EQT131154 FAP131154 FKL131154 FUH131154 GED131154 GNZ131154 GXV131154 HHR131154 HRN131154 IBJ131154 ILF131154 IVB131154 JEX131154 JOT131154 JYP131154 KIL131154 KSH131154 LCD131154 LLZ131154 LVV131154 MFR131154 MPN131154 MZJ131154 NJF131154 NTB131154 OCX131154 OMT131154 OWP131154 PGL131154 PQH131154 QAD131154 QJZ131154 QTV131154 RDR131154 RNN131154 RXJ131154 SHF131154 SRB131154 TAX131154 TKT131154 TUP131154 UEL131154 UOH131154 UYD131154 VHZ131154 VRV131154 WBR131154 WLN131154 WVJ131154 B196690 IX196690 ST196690 ACP196690 AML196690 AWH196690 BGD196690 BPZ196690 BZV196690 CJR196690 CTN196690 DDJ196690 DNF196690 DXB196690 EGX196690 EQT196690 FAP196690 FKL196690 FUH196690 GED196690 GNZ196690 GXV196690 HHR196690 HRN196690 IBJ196690 ILF196690 IVB196690 JEX196690 JOT196690 JYP196690 KIL196690 KSH196690 LCD196690 LLZ196690 LVV196690 MFR196690 MPN196690 MZJ196690 NJF196690 NTB196690 OCX196690 OMT196690 OWP196690 PGL196690 PQH196690 QAD196690 QJZ196690 QTV196690 RDR196690 RNN196690 RXJ196690 SHF196690 SRB196690 TAX196690 TKT196690 TUP196690 UEL196690 UOH196690 UYD196690 VHZ196690 VRV196690 WBR196690 WLN196690 WVJ196690 B262226 IX262226 ST262226 ACP262226 AML262226 AWH262226 BGD262226 BPZ262226 BZV262226 CJR262226 CTN262226 DDJ262226 DNF262226 DXB262226 EGX262226 EQT262226 FAP262226 FKL262226 FUH262226 GED262226 GNZ262226 GXV262226 HHR262226 HRN262226 IBJ262226 ILF262226 IVB262226 JEX262226 JOT262226 JYP262226 KIL262226 KSH262226 LCD262226 LLZ262226 LVV262226 MFR262226 MPN262226 MZJ262226 NJF262226 NTB262226 OCX262226 OMT262226 OWP262226 PGL262226 PQH262226 QAD262226 QJZ262226 QTV262226 RDR262226 RNN262226 RXJ262226 SHF262226 SRB262226 TAX262226 TKT262226 TUP262226 UEL262226 UOH262226 UYD262226 VHZ262226 VRV262226 WBR262226 WLN262226 WVJ262226 B327762 IX327762 ST327762 ACP327762 AML327762 AWH327762 BGD327762 BPZ327762 BZV327762 CJR327762 CTN327762 DDJ327762 DNF327762 DXB327762 EGX327762 EQT327762 FAP327762 FKL327762 FUH327762 GED327762 GNZ327762 GXV327762 HHR327762 HRN327762 IBJ327762 ILF327762 IVB327762 JEX327762 JOT327762 JYP327762 KIL327762 KSH327762 LCD327762 LLZ327762 LVV327762 MFR327762 MPN327762 MZJ327762 NJF327762 NTB327762 OCX327762 OMT327762 OWP327762 PGL327762 PQH327762 QAD327762 QJZ327762 QTV327762 RDR327762 RNN327762 RXJ327762 SHF327762 SRB327762 TAX327762 TKT327762 TUP327762 UEL327762 UOH327762 UYD327762 VHZ327762 VRV327762 WBR327762 WLN327762 WVJ327762 B393298 IX393298 ST393298 ACP393298 AML393298 AWH393298 BGD393298 BPZ393298 BZV393298 CJR393298 CTN393298 DDJ393298 DNF393298 DXB393298 EGX393298 EQT393298 FAP393298 FKL393298 FUH393298 GED393298 GNZ393298 GXV393298 HHR393298 HRN393298 IBJ393298 ILF393298 IVB393298 JEX393298 JOT393298 JYP393298 KIL393298 KSH393298 LCD393298 LLZ393298 LVV393298 MFR393298 MPN393298 MZJ393298 NJF393298 NTB393298 OCX393298 OMT393298 OWP393298 PGL393298 PQH393298 QAD393298 QJZ393298 QTV393298 RDR393298 RNN393298 RXJ393298 SHF393298 SRB393298 TAX393298 TKT393298 TUP393298 UEL393298 UOH393298 UYD393298 VHZ393298 VRV393298 WBR393298 WLN393298 WVJ393298 B458834 IX458834 ST458834 ACP458834 AML458834 AWH458834 BGD458834 BPZ458834 BZV458834 CJR458834 CTN458834 DDJ458834 DNF458834 DXB458834 EGX458834 EQT458834 FAP458834 FKL458834 FUH458834 GED458834 GNZ458834 GXV458834 HHR458834 HRN458834 IBJ458834 ILF458834 IVB458834 JEX458834 JOT458834 JYP458834 KIL458834 KSH458834 LCD458834 LLZ458834 LVV458834 MFR458834 MPN458834 MZJ458834 NJF458834 NTB458834 OCX458834 OMT458834 OWP458834 PGL458834 PQH458834 QAD458834 QJZ458834 QTV458834 RDR458834 RNN458834 RXJ458834 SHF458834 SRB458834 TAX458834 TKT458834 TUP458834 UEL458834 UOH458834 UYD458834 VHZ458834 VRV458834 WBR458834 WLN458834 WVJ458834 B524370 IX524370 ST524370 ACP524370 AML524370 AWH524370 BGD524370 BPZ524370 BZV524370 CJR524370 CTN524370 DDJ524370 DNF524370 DXB524370 EGX524370 EQT524370 FAP524370 FKL524370 FUH524370 GED524370 GNZ524370 GXV524370 HHR524370 HRN524370 IBJ524370 ILF524370 IVB524370 JEX524370 JOT524370 JYP524370 KIL524370 KSH524370 LCD524370 LLZ524370 LVV524370 MFR524370 MPN524370 MZJ524370 NJF524370 NTB524370 OCX524370 OMT524370 OWP524370 PGL524370 PQH524370 QAD524370 QJZ524370 QTV524370 RDR524370 RNN524370 RXJ524370 SHF524370 SRB524370 TAX524370 TKT524370 TUP524370 UEL524370 UOH524370 UYD524370 VHZ524370 VRV524370 WBR524370 WLN524370 WVJ524370 B589906 IX589906 ST589906 ACP589906 AML589906 AWH589906 BGD589906 BPZ589906 BZV589906 CJR589906 CTN589906 DDJ589906 DNF589906 DXB589906 EGX589906 EQT589906 FAP589906 FKL589906 FUH589906 GED589906 GNZ589906 GXV589906 HHR589906 HRN589906 IBJ589906 ILF589906 IVB589906 JEX589906 JOT589906 JYP589906 KIL589906 KSH589906 LCD589906 LLZ589906 LVV589906 MFR589906 MPN589906 MZJ589906 NJF589906 NTB589906 OCX589906 OMT589906 OWP589906 PGL589906 PQH589906 QAD589906 QJZ589906 QTV589906 RDR589906 RNN589906 RXJ589906 SHF589906 SRB589906 TAX589906 TKT589906 TUP589906 UEL589906 UOH589906 UYD589906 VHZ589906 VRV589906 WBR589906 WLN589906 WVJ589906 B655442 IX655442 ST655442 ACP655442 AML655442 AWH655442 BGD655442 BPZ655442 BZV655442 CJR655442 CTN655442 DDJ655442 DNF655442 DXB655442 EGX655442 EQT655442 FAP655442 FKL655442 FUH655442 GED655442 GNZ655442 GXV655442 HHR655442 HRN655442 IBJ655442 ILF655442 IVB655442 JEX655442 JOT655442 JYP655442 KIL655442 KSH655442 LCD655442 LLZ655442 LVV655442 MFR655442 MPN655442 MZJ655442 NJF655442 NTB655442 OCX655442 OMT655442 OWP655442 PGL655442 PQH655442 QAD655442 QJZ655442 QTV655442 RDR655442 RNN655442 RXJ655442 SHF655442 SRB655442 TAX655442 TKT655442 TUP655442 UEL655442 UOH655442 UYD655442 VHZ655442 VRV655442 WBR655442 WLN655442 WVJ655442 B720978 IX720978 ST720978 ACP720978 AML720978 AWH720978 BGD720978 BPZ720978 BZV720978 CJR720978 CTN720978 DDJ720978 DNF720978 DXB720978 EGX720978 EQT720978 FAP720978 FKL720978 FUH720978 GED720978 GNZ720978 GXV720978 HHR720978 HRN720978 IBJ720978 ILF720978 IVB720978 JEX720978 JOT720978 JYP720978 KIL720978 KSH720978 LCD720978 LLZ720978 LVV720978 MFR720978 MPN720978 MZJ720978 NJF720978 NTB720978 OCX720978 OMT720978 OWP720978 PGL720978 PQH720978 QAD720978 QJZ720978 QTV720978 RDR720978 RNN720978 RXJ720978 SHF720978 SRB720978 TAX720978 TKT720978 TUP720978 UEL720978 UOH720978 UYD720978 VHZ720978 VRV720978 WBR720978 WLN720978 WVJ720978 B786514 IX786514 ST786514 ACP786514 AML786514 AWH786514 BGD786514 BPZ786514 BZV786514 CJR786514 CTN786514 DDJ786514 DNF786514 DXB786514 EGX786514 EQT786514 FAP786514 FKL786514 FUH786514 GED786514 GNZ786514 GXV786514 HHR786514 HRN786514 IBJ786514 ILF786514 IVB786514 JEX786514 JOT786514 JYP786514 KIL786514 KSH786514 LCD786514 LLZ786514 LVV786514 MFR786514 MPN786514 MZJ786514 NJF786514 NTB786514 OCX786514 OMT786514 OWP786514 PGL786514 PQH786514 QAD786514 QJZ786514 QTV786514 RDR786514 RNN786514 RXJ786514 SHF786514 SRB786514 TAX786514 TKT786514 TUP786514 UEL786514 UOH786514 UYD786514 VHZ786514 VRV786514 WBR786514 WLN786514 WVJ786514 B852050 IX852050 ST852050 ACP852050 AML852050 AWH852050 BGD852050 BPZ852050 BZV852050 CJR852050 CTN852050 DDJ852050 DNF852050 DXB852050 EGX852050 EQT852050 FAP852050 FKL852050 FUH852050 GED852050 GNZ852050 GXV852050 HHR852050 HRN852050 IBJ852050 ILF852050 IVB852050 JEX852050 JOT852050 JYP852050 KIL852050 KSH852050 LCD852050 LLZ852050 LVV852050 MFR852050 MPN852050 MZJ852050 NJF852050 NTB852050 OCX852050 OMT852050 OWP852050 PGL852050 PQH852050 QAD852050 QJZ852050 QTV852050 RDR852050 RNN852050 RXJ852050 SHF852050 SRB852050 TAX852050 TKT852050 TUP852050 UEL852050 UOH852050 UYD852050 VHZ852050 VRV852050 WBR852050 WLN852050 WVJ852050 B917586 IX917586 ST917586 ACP917586 AML917586 AWH917586 BGD917586 BPZ917586 BZV917586 CJR917586 CTN917586 DDJ917586 DNF917586 DXB917586 EGX917586 EQT917586 FAP917586 FKL917586 FUH917586 GED917586 GNZ917586 GXV917586 HHR917586 HRN917586 IBJ917586 ILF917586 IVB917586 JEX917586 JOT917586 JYP917586 KIL917586 KSH917586 LCD917586 LLZ917586 LVV917586 MFR917586 MPN917586 MZJ917586 NJF917586 NTB917586 OCX917586 OMT917586 OWP917586 PGL917586 PQH917586 QAD917586 QJZ917586 QTV917586 RDR917586 RNN917586 RXJ917586 SHF917586 SRB917586 TAX917586 TKT917586 TUP917586 UEL917586 UOH917586 UYD917586 VHZ917586 VRV917586 WBR917586 WLN917586 WVJ917586 B983122 IX983122 ST983122 ACP983122 AML983122 AWH983122 BGD983122 BPZ983122 BZV983122 CJR983122 CTN983122 DDJ983122 DNF983122 DXB983122 EGX983122 EQT983122 FAP983122 FKL983122 FUH983122 GED983122 GNZ983122 GXV983122 HHR983122 HRN983122 IBJ983122 ILF983122 IVB983122 JEX983122 JOT983122 JYP983122 KIL983122 KSH983122 LCD983122 LLZ983122 LVV983122 MFR983122 MPN983122 MZJ983122 NJF983122 NTB983122 OCX983122 OMT983122 OWP983122 PGL983122 PQH983122 QAD983122 QJZ983122 QTV983122 RDR983122 RNN983122 RXJ983122 SHF983122 SRB983122 TAX983122 TKT983122 TUP983122 UEL983122 UOH983122 UYD983122 VHZ983122 VRV983122 WBR983122 WLN983122">
      <formula1>40695</formula1>
    </dataValidation>
    <dataValidation type="list" allowBlank="1" showInputMessage="1" showErrorMessage="1" sqref="D93:E93 WVL983123:WVM983123 WLP983123:WLQ983123 WBT983123:WBU983123 VRX983123:VRY983123 VIB983123:VIC983123 UYF983123:UYG983123 UOJ983123:UOK983123 UEN983123:UEO983123 TUR983123:TUS983123 TKV983123:TKW983123 TAZ983123:TBA983123 SRD983123:SRE983123 SHH983123:SHI983123 RXL983123:RXM983123 RNP983123:RNQ983123 RDT983123:RDU983123 QTX983123:QTY983123 QKB983123:QKC983123 QAF983123:QAG983123 PQJ983123:PQK983123 PGN983123:PGO983123 OWR983123:OWS983123 OMV983123:OMW983123 OCZ983123:ODA983123 NTD983123:NTE983123 NJH983123:NJI983123 MZL983123:MZM983123 MPP983123:MPQ983123 MFT983123:MFU983123 LVX983123:LVY983123 LMB983123:LMC983123 LCF983123:LCG983123 KSJ983123:KSK983123 KIN983123:KIO983123 JYR983123:JYS983123 JOV983123:JOW983123 JEZ983123:JFA983123 IVD983123:IVE983123 ILH983123:ILI983123 IBL983123:IBM983123 HRP983123:HRQ983123 HHT983123:HHU983123 GXX983123:GXY983123 GOB983123:GOC983123 GEF983123:GEG983123 FUJ983123:FUK983123 FKN983123:FKO983123 FAR983123:FAS983123 EQV983123:EQW983123 EGZ983123:EHA983123 DXD983123:DXE983123 DNH983123:DNI983123 DDL983123:DDM983123 CTP983123:CTQ983123 CJT983123:CJU983123 BZX983123:BZY983123 BQB983123:BQC983123 BGF983123:BGG983123 AWJ983123:AWK983123 AMN983123:AMO983123 ACR983123:ACS983123 SV983123:SW983123 IZ983123:JA983123 D983123:E983123 WVL917587:WVM917587 WLP917587:WLQ917587 WBT917587:WBU917587 VRX917587:VRY917587 VIB917587:VIC917587 UYF917587:UYG917587 UOJ917587:UOK917587 UEN917587:UEO917587 TUR917587:TUS917587 TKV917587:TKW917587 TAZ917587:TBA917587 SRD917587:SRE917587 SHH917587:SHI917587 RXL917587:RXM917587 RNP917587:RNQ917587 RDT917587:RDU917587 QTX917587:QTY917587 QKB917587:QKC917587 QAF917587:QAG917587 PQJ917587:PQK917587 PGN917587:PGO917587 OWR917587:OWS917587 OMV917587:OMW917587 OCZ917587:ODA917587 NTD917587:NTE917587 NJH917587:NJI917587 MZL917587:MZM917587 MPP917587:MPQ917587 MFT917587:MFU917587 LVX917587:LVY917587 LMB917587:LMC917587 LCF917587:LCG917587 KSJ917587:KSK917587 KIN917587:KIO917587 JYR917587:JYS917587 JOV917587:JOW917587 JEZ917587:JFA917587 IVD917587:IVE917587 ILH917587:ILI917587 IBL917587:IBM917587 HRP917587:HRQ917587 HHT917587:HHU917587 GXX917587:GXY917587 GOB917587:GOC917587 GEF917587:GEG917587 FUJ917587:FUK917587 FKN917587:FKO917587 FAR917587:FAS917587 EQV917587:EQW917587 EGZ917587:EHA917587 DXD917587:DXE917587 DNH917587:DNI917587 DDL917587:DDM917587 CTP917587:CTQ917587 CJT917587:CJU917587 BZX917587:BZY917587 BQB917587:BQC917587 BGF917587:BGG917587 AWJ917587:AWK917587 AMN917587:AMO917587 ACR917587:ACS917587 SV917587:SW917587 IZ917587:JA917587 D917587:E917587 WVL852051:WVM852051 WLP852051:WLQ852051 WBT852051:WBU852051 VRX852051:VRY852051 VIB852051:VIC852051 UYF852051:UYG852051 UOJ852051:UOK852051 UEN852051:UEO852051 TUR852051:TUS852051 TKV852051:TKW852051 TAZ852051:TBA852051 SRD852051:SRE852051 SHH852051:SHI852051 RXL852051:RXM852051 RNP852051:RNQ852051 RDT852051:RDU852051 QTX852051:QTY852051 QKB852051:QKC852051 QAF852051:QAG852051 PQJ852051:PQK852051 PGN852051:PGO852051 OWR852051:OWS852051 OMV852051:OMW852051 OCZ852051:ODA852051 NTD852051:NTE852051 NJH852051:NJI852051 MZL852051:MZM852051 MPP852051:MPQ852051 MFT852051:MFU852051 LVX852051:LVY852051 LMB852051:LMC852051 LCF852051:LCG852051 KSJ852051:KSK852051 KIN852051:KIO852051 JYR852051:JYS852051 JOV852051:JOW852051 JEZ852051:JFA852051 IVD852051:IVE852051 ILH852051:ILI852051 IBL852051:IBM852051 HRP852051:HRQ852051 HHT852051:HHU852051 GXX852051:GXY852051 GOB852051:GOC852051 GEF852051:GEG852051 FUJ852051:FUK852051 FKN852051:FKO852051 FAR852051:FAS852051 EQV852051:EQW852051 EGZ852051:EHA852051 DXD852051:DXE852051 DNH852051:DNI852051 DDL852051:DDM852051 CTP852051:CTQ852051 CJT852051:CJU852051 BZX852051:BZY852051 BQB852051:BQC852051 BGF852051:BGG852051 AWJ852051:AWK852051 AMN852051:AMO852051 ACR852051:ACS852051 SV852051:SW852051 IZ852051:JA852051 D852051:E852051 WVL786515:WVM786515 WLP786515:WLQ786515 WBT786515:WBU786515 VRX786515:VRY786515 VIB786515:VIC786515 UYF786515:UYG786515 UOJ786515:UOK786515 UEN786515:UEO786515 TUR786515:TUS786515 TKV786515:TKW786515 TAZ786515:TBA786515 SRD786515:SRE786515 SHH786515:SHI786515 RXL786515:RXM786515 RNP786515:RNQ786515 RDT786515:RDU786515 QTX786515:QTY786515 QKB786515:QKC786515 QAF786515:QAG786515 PQJ786515:PQK786515 PGN786515:PGO786515 OWR786515:OWS786515 OMV786515:OMW786515 OCZ786515:ODA786515 NTD786515:NTE786515 NJH786515:NJI786515 MZL786515:MZM786515 MPP786515:MPQ786515 MFT786515:MFU786515 LVX786515:LVY786515 LMB786515:LMC786515 LCF786515:LCG786515 KSJ786515:KSK786515 KIN786515:KIO786515 JYR786515:JYS786515 JOV786515:JOW786515 JEZ786515:JFA786515 IVD786515:IVE786515 ILH786515:ILI786515 IBL786515:IBM786515 HRP786515:HRQ786515 HHT786515:HHU786515 GXX786515:GXY786515 GOB786515:GOC786515 GEF786515:GEG786515 FUJ786515:FUK786515 FKN786515:FKO786515 FAR786515:FAS786515 EQV786515:EQW786515 EGZ786515:EHA786515 DXD786515:DXE786515 DNH786515:DNI786515 DDL786515:DDM786515 CTP786515:CTQ786515 CJT786515:CJU786515 BZX786515:BZY786515 BQB786515:BQC786515 BGF786515:BGG786515 AWJ786515:AWK786515 AMN786515:AMO786515 ACR786515:ACS786515 SV786515:SW786515 IZ786515:JA786515 D786515:E786515 WVL720979:WVM720979 WLP720979:WLQ720979 WBT720979:WBU720979 VRX720979:VRY720979 VIB720979:VIC720979 UYF720979:UYG720979 UOJ720979:UOK720979 UEN720979:UEO720979 TUR720979:TUS720979 TKV720979:TKW720979 TAZ720979:TBA720979 SRD720979:SRE720979 SHH720979:SHI720979 RXL720979:RXM720979 RNP720979:RNQ720979 RDT720979:RDU720979 QTX720979:QTY720979 QKB720979:QKC720979 QAF720979:QAG720979 PQJ720979:PQK720979 PGN720979:PGO720979 OWR720979:OWS720979 OMV720979:OMW720979 OCZ720979:ODA720979 NTD720979:NTE720979 NJH720979:NJI720979 MZL720979:MZM720979 MPP720979:MPQ720979 MFT720979:MFU720979 LVX720979:LVY720979 LMB720979:LMC720979 LCF720979:LCG720979 KSJ720979:KSK720979 KIN720979:KIO720979 JYR720979:JYS720979 JOV720979:JOW720979 JEZ720979:JFA720979 IVD720979:IVE720979 ILH720979:ILI720979 IBL720979:IBM720979 HRP720979:HRQ720979 HHT720979:HHU720979 GXX720979:GXY720979 GOB720979:GOC720979 GEF720979:GEG720979 FUJ720979:FUK720979 FKN720979:FKO720979 FAR720979:FAS720979 EQV720979:EQW720979 EGZ720979:EHA720979 DXD720979:DXE720979 DNH720979:DNI720979 DDL720979:DDM720979 CTP720979:CTQ720979 CJT720979:CJU720979 BZX720979:BZY720979 BQB720979:BQC720979 BGF720979:BGG720979 AWJ720979:AWK720979 AMN720979:AMO720979 ACR720979:ACS720979 SV720979:SW720979 IZ720979:JA720979 D720979:E720979 WVL655443:WVM655443 WLP655443:WLQ655443 WBT655443:WBU655443 VRX655443:VRY655443 VIB655443:VIC655443 UYF655443:UYG655443 UOJ655443:UOK655443 UEN655443:UEO655443 TUR655443:TUS655443 TKV655443:TKW655443 TAZ655443:TBA655443 SRD655443:SRE655443 SHH655443:SHI655443 RXL655443:RXM655443 RNP655443:RNQ655443 RDT655443:RDU655443 QTX655443:QTY655443 QKB655443:QKC655443 QAF655443:QAG655443 PQJ655443:PQK655443 PGN655443:PGO655443 OWR655443:OWS655443 OMV655443:OMW655443 OCZ655443:ODA655443 NTD655443:NTE655443 NJH655443:NJI655443 MZL655443:MZM655443 MPP655443:MPQ655443 MFT655443:MFU655443 LVX655443:LVY655443 LMB655443:LMC655443 LCF655443:LCG655443 KSJ655443:KSK655443 KIN655443:KIO655443 JYR655443:JYS655443 JOV655443:JOW655443 JEZ655443:JFA655443 IVD655443:IVE655443 ILH655443:ILI655443 IBL655443:IBM655443 HRP655443:HRQ655443 HHT655443:HHU655443 GXX655443:GXY655443 GOB655443:GOC655443 GEF655443:GEG655443 FUJ655443:FUK655443 FKN655443:FKO655443 FAR655443:FAS655443 EQV655443:EQW655443 EGZ655443:EHA655443 DXD655443:DXE655443 DNH655443:DNI655443 DDL655443:DDM655443 CTP655443:CTQ655443 CJT655443:CJU655443 BZX655443:BZY655443 BQB655443:BQC655443 BGF655443:BGG655443 AWJ655443:AWK655443 AMN655443:AMO655443 ACR655443:ACS655443 SV655443:SW655443 IZ655443:JA655443 D655443:E655443 WVL589907:WVM589907 WLP589907:WLQ589907 WBT589907:WBU589907 VRX589907:VRY589907 VIB589907:VIC589907 UYF589907:UYG589907 UOJ589907:UOK589907 UEN589907:UEO589907 TUR589907:TUS589907 TKV589907:TKW589907 TAZ589907:TBA589907 SRD589907:SRE589907 SHH589907:SHI589907 RXL589907:RXM589907 RNP589907:RNQ589907 RDT589907:RDU589907 QTX589907:QTY589907 QKB589907:QKC589907 QAF589907:QAG589907 PQJ589907:PQK589907 PGN589907:PGO589907 OWR589907:OWS589907 OMV589907:OMW589907 OCZ589907:ODA589907 NTD589907:NTE589907 NJH589907:NJI589907 MZL589907:MZM589907 MPP589907:MPQ589907 MFT589907:MFU589907 LVX589907:LVY589907 LMB589907:LMC589907 LCF589907:LCG589907 KSJ589907:KSK589907 KIN589907:KIO589907 JYR589907:JYS589907 JOV589907:JOW589907 JEZ589907:JFA589907 IVD589907:IVE589907 ILH589907:ILI589907 IBL589907:IBM589907 HRP589907:HRQ589907 HHT589907:HHU589907 GXX589907:GXY589907 GOB589907:GOC589907 GEF589907:GEG589907 FUJ589907:FUK589907 FKN589907:FKO589907 FAR589907:FAS589907 EQV589907:EQW589907 EGZ589907:EHA589907 DXD589907:DXE589907 DNH589907:DNI589907 DDL589907:DDM589907 CTP589907:CTQ589907 CJT589907:CJU589907 BZX589907:BZY589907 BQB589907:BQC589907 BGF589907:BGG589907 AWJ589907:AWK589907 AMN589907:AMO589907 ACR589907:ACS589907 SV589907:SW589907 IZ589907:JA589907 D589907:E589907 WVL524371:WVM524371 WLP524371:WLQ524371 WBT524371:WBU524371 VRX524371:VRY524371 VIB524371:VIC524371 UYF524371:UYG524371 UOJ524371:UOK524371 UEN524371:UEO524371 TUR524371:TUS524371 TKV524371:TKW524371 TAZ524371:TBA524371 SRD524371:SRE524371 SHH524371:SHI524371 RXL524371:RXM524371 RNP524371:RNQ524371 RDT524371:RDU524371 QTX524371:QTY524371 QKB524371:QKC524371 QAF524371:QAG524371 PQJ524371:PQK524371 PGN524371:PGO524371 OWR524371:OWS524371 OMV524371:OMW524371 OCZ524371:ODA524371 NTD524371:NTE524371 NJH524371:NJI524371 MZL524371:MZM524371 MPP524371:MPQ524371 MFT524371:MFU524371 LVX524371:LVY524371 LMB524371:LMC524371 LCF524371:LCG524371 KSJ524371:KSK524371 KIN524371:KIO524371 JYR524371:JYS524371 JOV524371:JOW524371 JEZ524371:JFA524371 IVD524371:IVE524371 ILH524371:ILI524371 IBL524371:IBM524371 HRP524371:HRQ524371 HHT524371:HHU524371 GXX524371:GXY524371 GOB524371:GOC524371 GEF524371:GEG524371 FUJ524371:FUK524371 FKN524371:FKO524371 FAR524371:FAS524371 EQV524371:EQW524371 EGZ524371:EHA524371 DXD524371:DXE524371 DNH524371:DNI524371 DDL524371:DDM524371 CTP524371:CTQ524371 CJT524371:CJU524371 BZX524371:BZY524371 BQB524371:BQC524371 BGF524371:BGG524371 AWJ524371:AWK524371 AMN524371:AMO524371 ACR524371:ACS524371 SV524371:SW524371 IZ524371:JA524371 D524371:E524371 WVL458835:WVM458835 WLP458835:WLQ458835 WBT458835:WBU458835 VRX458835:VRY458835 VIB458835:VIC458835 UYF458835:UYG458835 UOJ458835:UOK458835 UEN458835:UEO458835 TUR458835:TUS458835 TKV458835:TKW458835 TAZ458835:TBA458835 SRD458835:SRE458835 SHH458835:SHI458835 RXL458835:RXM458835 RNP458835:RNQ458835 RDT458835:RDU458835 QTX458835:QTY458835 QKB458835:QKC458835 QAF458835:QAG458835 PQJ458835:PQK458835 PGN458835:PGO458835 OWR458835:OWS458835 OMV458835:OMW458835 OCZ458835:ODA458835 NTD458835:NTE458835 NJH458835:NJI458835 MZL458835:MZM458835 MPP458835:MPQ458835 MFT458835:MFU458835 LVX458835:LVY458835 LMB458835:LMC458835 LCF458835:LCG458835 KSJ458835:KSK458835 KIN458835:KIO458835 JYR458835:JYS458835 JOV458835:JOW458835 JEZ458835:JFA458835 IVD458835:IVE458835 ILH458835:ILI458835 IBL458835:IBM458835 HRP458835:HRQ458835 HHT458835:HHU458835 GXX458835:GXY458835 GOB458835:GOC458835 GEF458835:GEG458835 FUJ458835:FUK458835 FKN458835:FKO458835 FAR458835:FAS458835 EQV458835:EQW458835 EGZ458835:EHA458835 DXD458835:DXE458835 DNH458835:DNI458835 DDL458835:DDM458835 CTP458835:CTQ458835 CJT458835:CJU458835 BZX458835:BZY458835 BQB458835:BQC458835 BGF458835:BGG458835 AWJ458835:AWK458835 AMN458835:AMO458835 ACR458835:ACS458835 SV458835:SW458835 IZ458835:JA458835 D458835:E458835 WVL393299:WVM393299 WLP393299:WLQ393299 WBT393299:WBU393299 VRX393299:VRY393299 VIB393299:VIC393299 UYF393299:UYG393299 UOJ393299:UOK393299 UEN393299:UEO393299 TUR393299:TUS393299 TKV393299:TKW393299 TAZ393299:TBA393299 SRD393299:SRE393299 SHH393299:SHI393299 RXL393299:RXM393299 RNP393299:RNQ393299 RDT393299:RDU393299 QTX393299:QTY393299 QKB393299:QKC393299 QAF393299:QAG393299 PQJ393299:PQK393299 PGN393299:PGO393299 OWR393299:OWS393299 OMV393299:OMW393299 OCZ393299:ODA393299 NTD393299:NTE393299 NJH393299:NJI393299 MZL393299:MZM393299 MPP393299:MPQ393299 MFT393299:MFU393299 LVX393299:LVY393299 LMB393299:LMC393299 LCF393299:LCG393299 KSJ393299:KSK393299 KIN393299:KIO393299 JYR393299:JYS393299 JOV393299:JOW393299 JEZ393299:JFA393299 IVD393299:IVE393299 ILH393299:ILI393299 IBL393299:IBM393299 HRP393299:HRQ393299 HHT393299:HHU393299 GXX393299:GXY393299 GOB393299:GOC393299 GEF393299:GEG393299 FUJ393299:FUK393299 FKN393299:FKO393299 FAR393299:FAS393299 EQV393299:EQW393299 EGZ393299:EHA393299 DXD393299:DXE393299 DNH393299:DNI393299 DDL393299:DDM393299 CTP393299:CTQ393299 CJT393299:CJU393299 BZX393299:BZY393299 BQB393299:BQC393299 BGF393299:BGG393299 AWJ393299:AWK393299 AMN393299:AMO393299 ACR393299:ACS393299 SV393299:SW393299 IZ393299:JA393299 D393299:E393299 WVL327763:WVM327763 WLP327763:WLQ327763 WBT327763:WBU327763 VRX327763:VRY327763 VIB327763:VIC327763 UYF327763:UYG327763 UOJ327763:UOK327763 UEN327763:UEO327763 TUR327763:TUS327763 TKV327763:TKW327763 TAZ327763:TBA327763 SRD327763:SRE327763 SHH327763:SHI327763 RXL327763:RXM327763 RNP327763:RNQ327763 RDT327763:RDU327763 QTX327763:QTY327763 QKB327763:QKC327763 QAF327763:QAG327763 PQJ327763:PQK327763 PGN327763:PGO327763 OWR327763:OWS327763 OMV327763:OMW327763 OCZ327763:ODA327763 NTD327763:NTE327763 NJH327763:NJI327763 MZL327763:MZM327763 MPP327763:MPQ327763 MFT327763:MFU327763 LVX327763:LVY327763 LMB327763:LMC327763 LCF327763:LCG327763 KSJ327763:KSK327763 KIN327763:KIO327763 JYR327763:JYS327763 JOV327763:JOW327763 JEZ327763:JFA327763 IVD327763:IVE327763 ILH327763:ILI327763 IBL327763:IBM327763 HRP327763:HRQ327763 HHT327763:HHU327763 GXX327763:GXY327763 GOB327763:GOC327763 GEF327763:GEG327763 FUJ327763:FUK327763 FKN327763:FKO327763 FAR327763:FAS327763 EQV327763:EQW327763 EGZ327763:EHA327763 DXD327763:DXE327763 DNH327763:DNI327763 DDL327763:DDM327763 CTP327763:CTQ327763 CJT327763:CJU327763 BZX327763:BZY327763 BQB327763:BQC327763 BGF327763:BGG327763 AWJ327763:AWK327763 AMN327763:AMO327763 ACR327763:ACS327763 SV327763:SW327763 IZ327763:JA327763 D327763:E327763 WVL262227:WVM262227 WLP262227:WLQ262227 WBT262227:WBU262227 VRX262227:VRY262227 VIB262227:VIC262227 UYF262227:UYG262227 UOJ262227:UOK262227 UEN262227:UEO262227 TUR262227:TUS262227 TKV262227:TKW262227 TAZ262227:TBA262227 SRD262227:SRE262227 SHH262227:SHI262227 RXL262227:RXM262227 RNP262227:RNQ262227 RDT262227:RDU262227 QTX262227:QTY262227 QKB262227:QKC262227 QAF262227:QAG262227 PQJ262227:PQK262227 PGN262227:PGO262227 OWR262227:OWS262227 OMV262227:OMW262227 OCZ262227:ODA262227 NTD262227:NTE262227 NJH262227:NJI262227 MZL262227:MZM262227 MPP262227:MPQ262227 MFT262227:MFU262227 LVX262227:LVY262227 LMB262227:LMC262227 LCF262227:LCG262227 KSJ262227:KSK262227 KIN262227:KIO262227 JYR262227:JYS262227 JOV262227:JOW262227 JEZ262227:JFA262227 IVD262227:IVE262227 ILH262227:ILI262227 IBL262227:IBM262227 HRP262227:HRQ262227 HHT262227:HHU262227 GXX262227:GXY262227 GOB262227:GOC262227 GEF262227:GEG262227 FUJ262227:FUK262227 FKN262227:FKO262227 FAR262227:FAS262227 EQV262227:EQW262227 EGZ262227:EHA262227 DXD262227:DXE262227 DNH262227:DNI262227 DDL262227:DDM262227 CTP262227:CTQ262227 CJT262227:CJU262227 BZX262227:BZY262227 BQB262227:BQC262227 BGF262227:BGG262227 AWJ262227:AWK262227 AMN262227:AMO262227 ACR262227:ACS262227 SV262227:SW262227 IZ262227:JA262227 D262227:E262227 WVL196691:WVM196691 WLP196691:WLQ196691 WBT196691:WBU196691 VRX196691:VRY196691 VIB196691:VIC196691 UYF196691:UYG196691 UOJ196691:UOK196691 UEN196691:UEO196691 TUR196691:TUS196691 TKV196691:TKW196691 TAZ196691:TBA196691 SRD196691:SRE196691 SHH196691:SHI196691 RXL196691:RXM196691 RNP196691:RNQ196691 RDT196691:RDU196691 QTX196691:QTY196691 QKB196691:QKC196691 QAF196691:QAG196691 PQJ196691:PQK196691 PGN196691:PGO196691 OWR196691:OWS196691 OMV196691:OMW196691 OCZ196691:ODA196691 NTD196691:NTE196691 NJH196691:NJI196691 MZL196691:MZM196691 MPP196691:MPQ196691 MFT196691:MFU196691 LVX196691:LVY196691 LMB196691:LMC196691 LCF196691:LCG196691 KSJ196691:KSK196691 KIN196691:KIO196691 JYR196691:JYS196691 JOV196691:JOW196691 JEZ196691:JFA196691 IVD196691:IVE196691 ILH196691:ILI196691 IBL196691:IBM196691 HRP196691:HRQ196691 HHT196691:HHU196691 GXX196691:GXY196691 GOB196691:GOC196691 GEF196691:GEG196691 FUJ196691:FUK196691 FKN196691:FKO196691 FAR196691:FAS196691 EQV196691:EQW196691 EGZ196691:EHA196691 DXD196691:DXE196691 DNH196691:DNI196691 DDL196691:DDM196691 CTP196691:CTQ196691 CJT196691:CJU196691 BZX196691:BZY196691 BQB196691:BQC196691 BGF196691:BGG196691 AWJ196691:AWK196691 AMN196691:AMO196691 ACR196691:ACS196691 SV196691:SW196691 IZ196691:JA196691 D196691:E196691 WVL131155:WVM131155 WLP131155:WLQ131155 WBT131155:WBU131155 VRX131155:VRY131155 VIB131155:VIC131155 UYF131155:UYG131155 UOJ131155:UOK131155 UEN131155:UEO131155 TUR131155:TUS131155 TKV131155:TKW131155 TAZ131155:TBA131155 SRD131155:SRE131155 SHH131155:SHI131155 RXL131155:RXM131155 RNP131155:RNQ131155 RDT131155:RDU131155 QTX131155:QTY131155 QKB131155:QKC131155 QAF131155:QAG131155 PQJ131155:PQK131155 PGN131155:PGO131155 OWR131155:OWS131155 OMV131155:OMW131155 OCZ131155:ODA131155 NTD131155:NTE131155 NJH131155:NJI131155 MZL131155:MZM131155 MPP131155:MPQ131155 MFT131155:MFU131155 LVX131155:LVY131155 LMB131155:LMC131155 LCF131155:LCG131155 KSJ131155:KSK131155 KIN131155:KIO131155 JYR131155:JYS131155 JOV131155:JOW131155 JEZ131155:JFA131155 IVD131155:IVE131155 ILH131155:ILI131155 IBL131155:IBM131155 HRP131155:HRQ131155 HHT131155:HHU131155 GXX131155:GXY131155 GOB131155:GOC131155 GEF131155:GEG131155 FUJ131155:FUK131155 FKN131155:FKO131155 FAR131155:FAS131155 EQV131155:EQW131155 EGZ131155:EHA131155 DXD131155:DXE131155 DNH131155:DNI131155 DDL131155:DDM131155 CTP131155:CTQ131155 CJT131155:CJU131155 BZX131155:BZY131155 BQB131155:BQC131155 BGF131155:BGG131155 AWJ131155:AWK131155 AMN131155:AMO131155 ACR131155:ACS131155 SV131155:SW131155 IZ131155:JA131155 D131155:E131155 WVL65619:WVM65619 WLP65619:WLQ65619 WBT65619:WBU65619 VRX65619:VRY65619 VIB65619:VIC65619 UYF65619:UYG65619 UOJ65619:UOK65619 UEN65619:UEO65619 TUR65619:TUS65619 TKV65619:TKW65619 TAZ65619:TBA65619 SRD65619:SRE65619 SHH65619:SHI65619 RXL65619:RXM65619 RNP65619:RNQ65619 RDT65619:RDU65619 QTX65619:QTY65619 QKB65619:QKC65619 QAF65619:QAG65619 PQJ65619:PQK65619 PGN65619:PGO65619 OWR65619:OWS65619 OMV65619:OMW65619 OCZ65619:ODA65619 NTD65619:NTE65619 NJH65619:NJI65619 MZL65619:MZM65619 MPP65619:MPQ65619 MFT65619:MFU65619 LVX65619:LVY65619 LMB65619:LMC65619 LCF65619:LCG65619 KSJ65619:KSK65619 KIN65619:KIO65619 JYR65619:JYS65619 JOV65619:JOW65619 JEZ65619:JFA65619 IVD65619:IVE65619 ILH65619:ILI65619 IBL65619:IBM65619 HRP65619:HRQ65619 HHT65619:HHU65619 GXX65619:GXY65619 GOB65619:GOC65619 GEF65619:GEG65619 FUJ65619:FUK65619 FKN65619:FKO65619 FAR65619:FAS65619 EQV65619:EQW65619 EGZ65619:EHA65619 DXD65619:DXE65619 DNH65619:DNI65619 DDL65619:DDM65619 CTP65619:CTQ65619 CJT65619:CJU65619 BZX65619:BZY65619 BQB65619:BQC65619 BGF65619:BGG65619 AWJ65619:AWK65619 AMN65619:AMO65619 ACR65619:ACS65619 SV65619:SW65619 IZ65619:JA65619 D65619:E65619 WVL93:WVM93 WLP93:WLQ93 WBT93:WBU93 VRX93:VRY93 VIB93:VIC93 UYF93:UYG93 UOJ93:UOK93 UEN93:UEO93 TUR93:TUS93 TKV93:TKW93 TAZ93:TBA93 SRD93:SRE93 SHH93:SHI93 RXL93:RXM93 RNP93:RNQ93 RDT93:RDU93 QTX93:QTY93 QKB93:QKC93 QAF93:QAG93 PQJ93:PQK93 PGN93:PGO93 OWR93:OWS93 OMV93:OMW93 OCZ93:ODA93 NTD93:NTE93 NJH93:NJI93 MZL93:MZM93 MPP93:MPQ93 MFT93:MFU93 LVX93:LVY93 LMB93:LMC93 LCF93:LCG93 KSJ93:KSK93 KIN93:KIO93 JYR93:JYS93 JOV93:JOW93 JEZ93:JFA93 IVD93:IVE93 ILH93:ILI93 IBL93:IBM93 HRP93:HRQ93 HHT93:HHU93 GXX93:GXY93 GOB93:GOC93 GEF93:GEG93 FUJ93:FUK93 FKN93:FKO93 FAR93:FAS93 EQV93:EQW93 EGZ93:EHA93 DXD93:DXE93 DNH93:DNI93 DDL93:DDM93 CTP93:CTQ93 CJT93:CJU93 BZX93:BZY93 BQB93:BQC93 BGF93:BGG93 AWJ93:AWK93 AMN93:AMO93 ACR93:ACS93 SV93:SW93 IZ93:JA93">
      <formula1>$G$43:$G$49</formula1>
    </dataValidation>
    <dataValidation operator="greaterThan" allowBlank="1" showErrorMessage="1" sqref="D96:E96 IZ96:JA96 SV96:SW96 ACR96:ACS96 AMN96:AMO96 AWJ96:AWK96 BGF96:BGG96 BQB96:BQC96 BZX96:BZY96 CJT96:CJU96 CTP96:CTQ96 DDL96:DDM96 DNH96:DNI96 DXD96:DXE96 EGZ96:EHA96 EQV96:EQW96 FAR96:FAS96 FKN96:FKO96 FUJ96:FUK96 GEF96:GEG96 GOB96:GOC96 GXX96:GXY96 HHT96:HHU96 HRP96:HRQ96 IBL96:IBM96 ILH96:ILI96 IVD96:IVE96 JEZ96:JFA96 JOV96:JOW96 JYR96:JYS96 KIN96:KIO96 KSJ96:KSK96 LCF96:LCG96 LMB96:LMC96 LVX96:LVY96 MFT96:MFU96 MPP96:MPQ96 MZL96:MZM96 NJH96:NJI96 NTD96:NTE96 OCZ96:ODA96 OMV96:OMW96 OWR96:OWS96 PGN96:PGO96 PQJ96:PQK96 QAF96:QAG96 QKB96:QKC96 QTX96:QTY96 RDT96:RDU96 RNP96:RNQ96 RXL96:RXM96 SHH96:SHI96 SRD96:SRE96 TAZ96:TBA96 TKV96:TKW96 TUR96:TUS96 UEN96:UEO96 UOJ96:UOK96 UYF96:UYG96 VIB96:VIC96 VRX96:VRY96 WBT96:WBU96 WLP96:WLQ96 WVL96:WVM96 D65622:E65622 IZ65622:JA65622 SV65622:SW65622 ACR65622:ACS65622 AMN65622:AMO65622 AWJ65622:AWK65622 BGF65622:BGG65622 BQB65622:BQC65622 BZX65622:BZY65622 CJT65622:CJU65622 CTP65622:CTQ65622 DDL65622:DDM65622 DNH65622:DNI65622 DXD65622:DXE65622 EGZ65622:EHA65622 EQV65622:EQW65622 FAR65622:FAS65622 FKN65622:FKO65622 FUJ65622:FUK65622 GEF65622:GEG65622 GOB65622:GOC65622 GXX65622:GXY65622 HHT65622:HHU65622 HRP65622:HRQ65622 IBL65622:IBM65622 ILH65622:ILI65622 IVD65622:IVE65622 JEZ65622:JFA65622 JOV65622:JOW65622 JYR65622:JYS65622 KIN65622:KIO65622 KSJ65622:KSK65622 LCF65622:LCG65622 LMB65622:LMC65622 LVX65622:LVY65622 MFT65622:MFU65622 MPP65622:MPQ65622 MZL65622:MZM65622 NJH65622:NJI65622 NTD65622:NTE65622 OCZ65622:ODA65622 OMV65622:OMW65622 OWR65622:OWS65622 PGN65622:PGO65622 PQJ65622:PQK65622 QAF65622:QAG65622 QKB65622:QKC65622 QTX65622:QTY65622 RDT65622:RDU65622 RNP65622:RNQ65622 RXL65622:RXM65622 SHH65622:SHI65622 SRD65622:SRE65622 TAZ65622:TBA65622 TKV65622:TKW65622 TUR65622:TUS65622 UEN65622:UEO65622 UOJ65622:UOK65622 UYF65622:UYG65622 VIB65622:VIC65622 VRX65622:VRY65622 WBT65622:WBU65622 WLP65622:WLQ65622 WVL65622:WVM65622 D131158:E131158 IZ131158:JA131158 SV131158:SW131158 ACR131158:ACS131158 AMN131158:AMO131158 AWJ131158:AWK131158 BGF131158:BGG131158 BQB131158:BQC131158 BZX131158:BZY131158 CJT131158:CJU131158 CTP131158:CTQ131158 DDL131158:DDM131158 DNH131158:DNI131158 DXD131158:DXE131158 EGZ131158:EHA131158 EQV131158:EQW131158 FAR131158:FAS131158 FKN131158:FKO131158 FUJ131158:FUK131158 GEF131158:GEG131158 GOB131158:GOC131158 GXX131158:GXY131158 HHT131158:HHU131158 HRP131158:HRQ131158 IBL131158:IBM131158 ILH131158:ILI131158 IVD131158:IVE131158 JEZ131158:JFA131158 JOV131158:JOW131158 JYR131158:JYS131158 KIN131158:KIO131158 KSJ131158:KSK131158 LCF131158:LCG131158 LMB131158:LMC131158 LVX131158:LVY131158 MFT131158:MFU131158 MPP131158:MPQ131158 MZL131158:MZM131158 NJH131158:NJI131158 NTD131158:NTE131158 OCZ131158:ODA131158 OMV131158:OMW131158 OWR131158:OWS131158 PGN131158:PGO131158 PQJ131158:PQK131158 QAF131158:QAG131158 QKB131158:QKC131158 QTX131158:QTY131158 RDT131158:RDU131158 RNP131158:RNQ131158 RXL131158:RXM131158 SHH131158:SHI131158 SRD131158:SRE131158 TAZ131158:TBA131158 TKV131158:TKW131158 TUR131158:TUS131158 UEN131158:UEO131158 UOJ131158:UOK131158 UYF131158:UYG131158 VIB131158:VIC131158 VRX131158:VRY131158 WBT131158:WBU131158 WLP131158:WLQ131158 WVL131158:WVM131158 D196694:E196694 IZ196694:JA196694 SV196694:SW196694 ACR196694:ACS196694 AMN196694:AMO196694 AWJ196694:AWK196694 BGF196694:BGG196694 BQB196694:BQC196694 BZX196694:BZY196694 CJT196694:CJU196694 CTP196694:CTQ196694 DDL196694:DDM196694 DNH196694:DNI196694 DXD196694:DXE196694 EGZ196694:EHA196694 EQV196694:EQW196694 FAR196694:FAS196694 FKN196694:FKO196694 FUJ196694:FUK196694 GEF196694:GEG196694 GOB196694:GOC196694 GXX196694:GXY196694 HHT196694:HHU196694 HRP196694:HRQ196694 IBL196694:IBM196694 ILH196694:ILI196694 IVD196694:IVE196694 JEZ196694:JFA196694 JOV196694:JOW196694 JYR196694:JYS196694 KIN196694:KIO196694 KSJ196694:KSK196694 LCF196694:LCG196694 LMB196694:LMC196694 LVX196694:LVY196694 MFT196694:MFU196694 MPP196694:MPQ196694 MZL196694:MZM196694 NJH196694:NJI196694 NTD196694:NTE196694 OCZ196694:ODA196694 OMV196694:OMW196694 OWR196694:OWS196694 PGN196694:PGO196694 PQJ196694:PQK196694 QAF196694:QAG196694 QKB196694:QKC196694 QTX196694:QTY196694 RDT196694:RDU196694 RNP196694:RNQ196694 RXL196694:RXM196694 SHH196694:SHI196694 SRD196694:SRE196694 TAZ196694:TBA196694 TKV196694:TKW196694 TUR196694:TUS196694 UEN196694:UEO196694 UOJ196694:UOK196694 UYF196694:UYG196694 VIB196694:VIC196694 VRX196694:VRY196694 WBT196694:WBU196694 WLP196694:WLQ196694 WVL196694:WVM196694 D262230:E262230 IZ262230:JA262230 SV262230:SW262230 ACR262230:ACS262230 AMN262230:AMO262230 AWJ262230:AWK262230 BGF262230:BGG262230 BQB262230:BQC262230 BZX262230:BZY262230 CJT262230:CJU262230 CTP262230:CTQ262230 DDL262230:DDM262230 DNH262230:DNI262230 DXD262230:DXE262230 EGZ262230:EHA262230 EQV262230:EQW262230 FAR262230:FAS262230 FKN262230:FKO262230 FUJ262230:FUK262230 GEF262230:GEG262230 GOB262230:GOC262230 GXX262230:GXY262230 HHT262230:HHU262230 HRP262230:HRQ262230 IBL262230:IBM262230 ILH262230:ILI262230 IVD262230:IVE262230 JEZ262230:JFA262230 JOV262230:JOW262230 JYR262230:JYS262230 KIN262230:KIO262230 KSJ262230:KSK262230 LCF262230:LCG262230 LMB262230:LMC262230 LVX262230:LVY262230 MFT262230:MFU262230 MPP262230:MPQ262230 MZL262230:MZM262230 NJH262230:NJI262230 NTD262230:NTE262230 OCZ262230:ODA262230 OMV262230:OMW262230 OWR262230:OWS262230 PGN262230:PGO262230 PQJ262230:PQK262230 QAF262230:QAG262230 QKB262230:QKC262230 QTX262230:QTY262230 RDT262230:RDU262230 RNP262230:RNQ262230 RXL262230:RXM262230 SHH262230:SHI262230 SRD262230:SRE262230 TAZ262230:TBA262230 TKV262230:TKW262230 TUR262230:TUS262230 UEN262230:UEO262230 UOJ262230:UOK262230 UYF262230:UYG262230 VIB262230:VIC262230 VRX262230:VRY262230 WBT262230:WBU262230 WLP262230:WLQ262230 WVL262230:WVM262230 D327766:E327766 IZ327766:JA327766 SV327766:SW327766 ACR327766:ACS327766 AMN327766:AMO327766 AWJ327766:AWK327766 BGF327766:BGG327766 BQB327766:BQC327766 BZX327766:BZY327766 CJT327766:CJU327766 CTP327766:CTQ327766 DDL327766:DDM327766 DNH327766:DNI327766 DXD327766:DXE327766 EGZ327766:EHA327766 EQV327766:EQW327766 FAR327766:FAS327766 FKN327766:FKO327766 FUJ327766:FUK327766 GEF327766:GEG327766 GOB327766:GOC327766 GXX327766:GXY327766 HHT327766:HHU327766 HRP327766:HRQ327766 IBL327766:IBM327766 ILH327766:ILI327766 IVD327766:IVE327766 JEZ327766:JFA327766 JOV327766:JOW327766 JYR327766:JYS327766 KIN327766:KIO327766 KSJ327766:KSK327766 LCF327766:LCG327766 LMB327766:LMC327766 LVX327766:LVY327766 MFT327766:MFU327766 MPP327766:MPQ327766 MZL327766:MZM327766 NJH327766:NJI327766 NTD327766:NTE327766 OCZ327766:ODA327766 OMV327766:OMW327766 OWR327766:OWS327766 PGN327766:PGO327766 PQJ327766:PQK327766 QAF327766:QAG327766 QKB327766:QKC327766 QTX327766:QTY327766 RDT327766:RDU327766 RNP327766:RNQ327766 RXL327766:RXM327766 SHH327766:SHI327766 SRD327766:SRE327766 TAZ327766:TBA327766 TKV327766:TKW327766 TUR327766:TUS327766 UEN327766:UEO327766 UOJ327766:UOK327766 UYF327766:UYG327766 VIB327766:VIC327766 VRX327766:VRY327766 WBT327766:WBU327766 WLP327766:WLQ327766 WVL327766:WVM327766 D393302:E393302 IZ393302:JA393302 SV393302:SW393302 ACR393302:ACS393302 AMN393302:AMO393302 AWJ393302:AWK393302 BGF393302:BGG393302 BQB393302:BQC393302 BZX393302:BZY393302 CJT393302:CJU393302 CTP393302:CTQ393302 DDL393302:DDM393302 DNH393302:DNI393302 DXD393302:DXE393302 EGZ393302:EHA393302 EQV393302:EQW393302 FAR393302:FAS393302 FKN393302:FKO393302 FUJ393302:FUK393302 GEF393302:GEG393302 GOB393302:GOC393302 GXX393302:GXY393302 HHT393302:HHU393302 HRP393302:HRQ393302 IBL393302:IBM393302 ILH393302:ILI393302 IVD393302:IVE393302 JEZ393302:JFA393302 JOV393302:JOW393302 JYR393302:JYS393302 KIN393302:KIO393302 KSJ393302:KSK393302 LCF393302:LCG393302 LMB393302:LMC393302 LVX393302:LVY393302 MFT393302:MFU393302 MPP393302:MPQ393302 MZL393302:MZM393302 NJH393302:NJI393302 NTD393302:NTE393302 OCZ393302:ODA393302 OMV393302:OMW393302 OWR393302:OWS393302 PGN393302:PGO393302 PQJ393302:PQK393302 QAF393302:QAG393302 QKB393302:QKC393302 QTX393302:QTY393302 RDT393302:RDU393302 RNP393302:RNQ393302 RXL393302:RXM393302 SHH393302:SHI393302 SRD393302:SRE393302 TAZ393302:TBA393302 TKV393302:TKW393302 TUR393302:TUS393302 UEN393302:UEO393302 UOJ393302:UOK393302 UYF393302:UYG393302 VIB393302:VIC393302 VRX393302:VRY393302 WBT393302:WBU393302 WLP393302:WLQ393302 WVL393302:WVM393302 D458838:E458838 IZ458838:JA458838 SV458838:SW458838 ACR458838:ACS458838 AMN458838:AMO458838 AWJ458838:AWK458838 BGF458838:BGG458838 BQB458838:BQC458838 BZX458838:BZY458838 CJT458838:CJU458838 CTP458838:CTQ458838 DDL458838:DDM458838 DNH458838:DNI458838 DXD458838:DXE458838 EGZ458838:EHA458838 EQV458838:EQW458838 FAR458838:FAS458838 FKN458838:FKO458838 FUJ458838:FUK458838 GEF458838:GEG458838 GOB458838:GOC458838 GXX458838:GXY458838 HHT458838:HHU458838 HRP458838:HRQ458838 IBL458838:IBM458838 ILH458838:ILI458838 IVD458838:IVE458838 JEZ458838:JFA458838 JOV458838:JOW458838 JYR458838:JYS458838 KIN458838:KIO458838 KSJ458838:KSK458838 LCF458838:LCG458838 LMB458838:LMC458838 LVX458838:LVY458838 MFT458838:MFU458838 MPP458838:MPQ458838 MZL458838:MZM458838 NJH458838:NJI458838 NTD458838:NTE458838 OCZ458838:ODA458838 OMV458838:OMW458838 OWR458838:OWS458838 PGN458838:PGO458838 PQJ458838:PQK458838 QAF458838:QAG458838 QKB458838:QKC458838 QTX458838:QTY458838 RDT458838:RDU458838 RNP458838:RNQ458838 RXL458838:RXM458838 SHH458838:SHI458838 SRD458838:SRE458838 TAZ458838:TBA458838 TKV458838:TKW458838 TUR458838:TUS458838 UEN458838:UEO458838 UOJ458838:UOK458838 UYF458838:UYG458838 VIB458838:VIC458838 VRX458838:VRY458838 WBT458838:WBU458838 WLP458838:WLQ458838 WVL458838:WVM458838 D524374:E524374 IZ524374:JA524374 SV524374:SW524374 ACR524374:ACS524374 AMN524374:AMO524374 AWJ524374:AWK524374 BGF524374:BGG524374 BQB524374:BQC524374 BZX524374:BZY524374 CJT524374:CJU524374 CTP524374:CTQ524374 DDL524374:DDM524374 DNH524374:DNI524374 DXD524374:DXE524374 EGZ524374:EHA524374 EQV524374:EQW524374 FAR524374:FAS524374 FKN524374:FKO524374 FUJ524374:FUK524374 GEF524374:GEG524374 GOB524374:GOC524374 GXX524374:GXY524374 HHT524374:HHU524374 HRP524374:HRQ524374 IBL524374:IBM524374 ILH524374:ILI524374 IVD524374:IVE524374 JEZ524374:JFA524374 JOV524374:JOW524374 JYR524374:JYS524374 KIN524374:KIO524374 KSJ524374:KSK524374 LCF524374:LCG524374 LMB524374:LMC524374 LVX524374:LVY524374 MFT524374:MFU524374 MPP524374:MPQ524374 MZL524374:MZM524374 NJH524374:NJI524374 NTD524374:NTE524374 OCZ524374:ODA524374 OMV524374:OMW524374 OWR524374:OWS524374 PGN524374:PGO524374 PQJ524374:PQK524374 QAF524374:QAG524374 QKB524374:QKC524374 QTX524374:QTY524374 RDT524374:RDU524374 RNP524374:RNQ524374 RXL524374:RXM524374 SHH524374:SHI524374 SRD524374:SRE524374 TAZ524374:TBA524374 TKV524374:TKW524374 TUR524374:TUS524374 UEN524374:UEO524374 UOJ524374:UOK524374 UYF524374:UYG524374 VIB524374:VIC524374 VRX524374:VRY524374 WBT524374:WBU524374 WLP524374:WLQ524374 WVL524374:WVM524374 D589910:E589910 IZ589910:JA589910 SV589910:SW589910 ACR589910:ACS589910 AMN589910:AMO589910 AWJ589910:AWK589910 BGF589910:BGG589910 BQB589910:BQC589910 BZX589910:BZY589910 CJT589910:CJU589910 CTP589910:CTQ589910 DDL589910:DDM589910 DNH589910:DNI589910 DXD589910:DXE589910 EGZ589910:EHA589910 EQV589910:EQW589910 FAR589910:FAS589910 FKN589910:FKO589910 FUJ589910:FUK589910 GEF589910:GEG589910 GOB589910:GOC589910 GXX589910:GXY589910 HHT589910:HHU589910 HRP589910:HRQ589910 IBL589910:IBM589910 ILH589910:ILI589910 IVD589910:IVE589910 JEZ589910:JFA589910 JOV589910:JOW589910 JYR589910:JYS589910 KIN589910:KIO589910 KSJ589910:KSK589910 LCF589910:LCG589910 LMB589910:LMC589910 LVX589910:LVY589910 MFT589910:MFU589910 MPP589910:MPQ589910 MZL589910:MZM589910 NJH589910:NJI589910 NTD589910:NTE589910 OCZ589910:ODA589910 OMV589910:OMW589910 OWR589910:OWS589910 PGN589910:PGO589910 PQJ589910:PQK589910 QAF589910:QAG589910 QKB589910:QKC589910 QTX589910:QTY589910 RDT589910:RDU589910 RNP589910:RNQ589910 RXL589910:RXM589910 SHH589910:SHI589910 SRD589910:SRE589910 TAZ589910:TBA589910 TKV589910:TKW589910 TUR589910:TUS589910 UEN589910:UEO589910 UOJ589910:UOK589910 UYF589910:UYG589910 VIB589910:VIC589910 VRX589910:VRY589910 WBT589910:WBU589910 WLP589910:WLQ589910 WVL589910:WVM589910 D655446:E655446 IZ655446:JA655446 SV655446:SW655446 ACR655446:ACS655446 AMN655446:AMO655446 AWJ655446:AWK655446 BGF655446:BGG655446 BQB655446:BQC655446 BZX655446:BZY655446 CJT655446:CJU655446 CTP655446:CTQ655446 DDL655446:DDM655446 DNH655446:DNI655446 DXD655446:DXE655446 EGZ655446:EHA655446 EQV655446:EQW655446 FAR655446:FAS655446 FKN655446:FKO655446 FUJ655446:FUK655446 GEF655446:GEG655446 GOB655446:GOC655446 GXX655446:GXY655446 HHT655446:HHU655446 HRP655446:HRQ655446 IBL655446:IBM655446 ILH655446:ILI655446 IVD655446:IVE655446 JEZ655446:JFA655446 JOV655446:JOW655446 JYR655446:JYS655446 KIN655446:KIO655446 KSJ655446:KSK655446 LCF655446:LCG655446 LMB655446:LMC655446 LVX655446:LVY655446 MFT655446:MFU655446 MPP655446:MPQ655446 MZL655446:MZM655446 NJH655446:NJI655446 NTD655446:NTE655446 OCZ655446:ODA655446 OMV655446:OMW655446 OWR655446:OWS655446 PGN655446:PGO655446 PQJ655446:PQK655446 QAF655446:QAG655446 QKB655446:QKC655446 QTX655446:QTY655446 RDT655446:RDU655446 RNP655446:RNQ655446 RXL655446:RXM655446 SHH655446:SHI655446 SRD655446:SRE655446 TAZ655446:TBA655446 TKV655446:TKW655446 TUR655446:TUS655446 UEN655446:UEO655446 UOJ655446:UOK655446 UYF655446:UYG655446 VIB655446:VIC655446 VRX655446:VRY655446 WBT655446:WBU655446 WLP655446:WLQ655446 WVL655446:WVM655446 D720982:E720982 IZ720982:JA720982 SV720982:SW720982 ACR720982:ACS720982 AMN720982:AMO720982 AWJ720982:AWK720982 BGF720982:BGG720982 BQB720982:BQC720982 BZX720982:BZY720982 CJT720982:CJU720982 CTP720982:CTQ720982 DDL720982:DDM720982 DNH720982:DNI720982 DXD720982:DXE720982 EGZ720982:EHA720982 EQV720982:EQW720982 FAR720982:FAS720982 FKN720982:FKO720982 FUJ720982:FUK720982 GEF720982:GEG720982 GOB720982:GOC720982 GXX720982:GXY720982 HHT720982:HHU720982 HRP720982:HRQ720982 IBL720982:IBM720982 ILH720982:ILI720982 IVD720982:IVE720982 JEZ720982:JFA720982 JOV720982:JOW720982 JYR720982:JYS720982 KIN720982:KIO720982 KSJ720982:KSK720982 LCF720982:LCG720982 LMB720982:LMC720982 LVX720982:LVY720982 MFT720982:MFU720982 MPP720982:MPQ720982 MZL720982:MZM720982 NJH720982:NJI720982 NTD720982:NTE720982 OCZ720982:ODA720982 OMV720982:OMW720982 OWR720982:OWS720982 PGN720982:PGO720982 PQJ720982:PQK720982 QAF720982:QAG720982 QKB720982:QKC720982 QTX720982:QTY720982 RDT720982:RDU720982 RNP720982:RNQ720982 RXL720982:RXM720982 SHH720982:SHI720982 SRD720982:SRE720982 TAZ720982:TBA720982 TKV720982:TKW720982 TUR720982:TUS720982 UEN720982:UEO720982 UOJ720982:UOK720982 UYF720982:UYG720982 VIB720982:VIC720982 VRX720982:VRY720982 WBT720982:WBU720982 WLP720982:WLQ720982 WVL720982:WVM720982 D786518:E786518 IZ786518:JA786518 SV786518:SW786518 ACR786518:ACS786518 AMN786518:AMO786518 AWJ786518:AWK786518 BGF786518:BGG786518 BQB786518:BQC786518 BZX786518:BZY786518 CJT786518:CJU786518 CTP786518:CTQ786518 DDL786518:DDM786518 DNH786518:DNI786518 DXD786518:DXE786518 EGZ786518:EHA786518 EQV786518:EQW786518 FAR786518:FAS786518 FKN786518:FKO786518 FUJ786518:FUK786518 GEF786518:GEG786518 GOB786518:GOC786518 GXX786518:GXY786518 HHT786518:HHU786518 HRP786518:HRQ786518 IBL786518:IBM786518 ILH786518:ILI786518 IVD786518:IVE786518 JEZ786518:JFA786518 JOV786518:JOW786518 JYR786518:JYS786518 KIN786518:KIO786518 KSJ786518:KSK786518 LCF786518:LCG786518 LMB786518:LMC786518 LVX786518:LVY786518 MFT786518:MFU786518 MPP786518:MPQ786518 MZL786518:MZM786518 NJH786518:NJI786518 NTD786518:NTE786518 OCZ786518:ODA786518 OMV786518:OMW786518 OWR786518:OWS786518 PGN786518:PGO786518 PQJ786518:PQK786518 QAF786518:QAG786518 QKB786518:QKC786518 QTX786518:QTY786518 RDT786518:RDU786518 RNP786518:RNQ786518 RXL786518:RXM786518 SHH786518:SHI786518 SRD786518:SRE786518 TAZ786518:TBA786518 TKV786518:TKW786518 TUR786518:TUS786518 UEN786518:UEO786518 UOJ786518:UOK786518 UYF786518:UYG786518 VIB786518:VIC786518 VRX786518:VRY786518 WBT786518:WBU786518 WLP786518:WLQ786518 WVL786518:WVM786518 D852054:E852054 IZ852054:JA852054 SV852054:SW852054 ACR852054:ACS852054 AMN852054:AMO852054 AWJ852054:AWK852054 BGF852054:BGG852054 BQB852054:BQC852054 BZX852054:BZY852054 CJT852054:CJU852054 CTP852054:CTQ852054 DDL852054:DDM852054 DNH852054:DNI852054 DXD852054:DXE852054 EGZ852054:EHA852054 EQV852054:EQW852054 FAR852054:FAS852054 FKN852054:FKO852054 FUJ852054:FUK852054 GEF852054:GEG852054 GOB852054:GOC852054 GXX852054:GXY852054 HHT852054:HHU852054 HRP852054:HRQ852054 IBL852054:IBM852054 ILH852054:ILI852054 IVD852054:IVE852054 JEZ852054:JFA852054 JOV852054:JOW852054 JYR852054:JYS852054 KIN852054:KIO852054 KSJ852054:KSK852054 LCF852054:LCG852054 LMB852054:LMC852054 LVX852054:LVY852054 MFT852054:MFU852054 MPP852054:MPQ852054 MZL852054:MZM852054 NJH852054:NJI852054 NTD852054:NTE852054 OCZ852054:ODA852054 OMV852054:OMW852054 OWR852054:OWS852054 PGN852054:PGO852054 PQJ852054:PQK852054 QAF852054:QAG852054 QKB852054:QKC852054 QTX852054:QTY852054 RDT852054:RDU852054 RNP852054:RNQ852054 RXL852054:RXM852054 SHH852054:SHI852054 SRD852054:SRE852054 TAZ852054:TBA852054 TKV852054:TKW852054 TUR852054:TUS852054 UEN852054:UEO852054 UOJ852054:UOK852054 UYF852054:UYG852054 VIB852054:VIC852054 VRX852054:VRY852054 WBT852054:WBU852054 WLP852054:WLQ852054 WVL852054:WVM852054 D917590:E917590 IZ917590:JA917590 SV917590:SW917590 ACR917590:ACS917590 AMN917590:AMO917590 AWJ917590:AWK917590 BGF917590:BGG917590 BQB917590:BQC917590 BZX917590:BZY917590 CJT917590:CJU917590 CTP917590:CTQ917590 DDL917590:DDM917590 DNH917590:DNI917590 DXD917590:DXE917590 EGZ917590:EHA917590 EQV917590:EQW917590 FAR917590:FAS917590 FKN917590:FKO917590 FUJ917590:FUK917590 GEF917590:GEG917590 GOB917590:GOC917590 GXX917590:GXY917590 HHT917590:HHU917590 HRP917590:HRQ917590 IBL917590:IBM917590 ILH917590:ILI917590 IVD917590:IVE917590 JEZ917590:JFA917590 JOV917590:JOW917590 JYR917590:JYS917590 KIN917590:KIO917590 KSJ917590:KSK917590 LCF917590:LCG917590 LMB917590:LMC917590 LVX917590:LVY917590 MFT917590:MFU917590 MPP917590:MPQ917590 MZL917590:MZM917590 NJH917590:NJI917590 NTD917590:NTE917590 OCZ917590:ODA917590 OMV917590:OMW917590 OWR917590:OWS917590 PGN917590:PGO917590 PQJ917590:PQK917590 QAF917590:QAG917590 QKB917590:QKC917590 QTX917590:QTY917590 RDT917590:RDU917590 RNP917590:RNQ917590 RXL917590:RXM917590 SHH917590:SHI917590 SRD917590:SRE917590 TAZ917590:TBA917590 TKV917590:TKW917590 TUR917590:TUS917590 UEN917590:UEO917590 UOJ917590:UOK917590 UYF917590:UYG917590 VIB917590:VIC917590 VRX917590:VRY917590 WBT917590:WBU917590 WLP917590:WLQ917590 WVL917590:WVM917590 D983126:E983126 IZ983126:JA983126 SV983126:SW983126 ACR983126:ACS983126 AMN983126:AMO983126 AWJ983126:AWK983126 BGF983126:BGG983126 BQB983126:BQC983126 BZX983126:BZY983126 CJT983126:CJU983126 CTP983126:CTQ983126 DDL983126:DDM983126 DNH983126:DNI983126 DXD983126:DXE983126 EGZ983126:EHA983126 EQV983126:EQW983126 FAR983126:FAS983126 FKN983126:FKO983126 FUJ983126:FUK983126 GEF983126:GEG983126 GOB983126:GOC983126 GXX983126:GXY983126 HHT983126:HHU983126 HRP983126:HRQ983126 IBL983126:IBM983126 ILH983126:ILI983126 IVD983126:IVE983126 JEZ983126:JFA983126 JOV983126:JOW983126 JYR983126:JYS983126 KIN983126:KIO983126 KSJ983126:KSK983126 LCF983126:LCG983126 LMB983126:LMC983126 LVX983126:LVY983126 MFT983126:MFU983126 MPP983126:MPQ983126 MZL983126:MZM983126 NJH983126:NJI983126 NTD983126:NTE983126 OCZ983126:ODA983126 OMV983126:OMW983126 OWR983126:OWS983126 PGN983126:PGO983126 PQJ983126:PQK983126 QAF983126:QAG983126 QKB983126:QKC983126 QTX983126:QTY983126 RDT983126:RDU983126 RNP983126:RNQ983126 RXL983126:RXM983126 SHH983126:SHI983126 SRD983126:SRE983126 TAZ983126:TBA983126 TKV983126:TKW983126 TUR983126:TUS983126 UEN983126:UEO983126 UOJ983126:UOK983126 UYF983126:UYG983126 VIB983126:VIC983126 VRX983126:VRY983126 WBT983126:WBU983126 WLP983126:WLQ983126 WVL983126:WVM983126"/>
    <dataValidation type="whole" operator="greaterThan" allowBlank="1" showInputMessage="1" showErrorMessage="1" sqref="D94:E95 IZ94:JA95 SV94:SW95 ACR94:ACS95 AMN94:AMO95 AWJ94:AWK95 BGF94:BGG95 BQB94:BQC95 BZX94:BZY95 CJT94:CJU95 CTP94:CTQ95 DDL94:DDM95 DNH94:DNI95 DXD94:DXE95 EGZ94:EHA95 EQV94:EQW95 FAR94:FAS95 FKN94:FKO95 FUJ94:FUK95 GEF94:GEG95 GOB94:GOC95 GXX94:GXY95 HHT94:HHU95 HRP94:HRQ95 IBL94:IBM95 ILH94:ILI95 IVD94:IVE95 JEZ94:JFA95 JOV94:JOW95 JYR94:JYS95 KIN94:KIO95 KSJ94:KSK95 LCF94:LCG95 LMB94:LMC95 LVX94:LVY95 MFT94:MFU95 MPP94:MPQ95 MZL94:MZM95 NJH94:NJI95 NTD94:NTE95 OCZ94:ODA95 OMV94:OMW95 OWR94:OWS95 PGN94:PGO95 PQJ94:PQK95 QAF94:QAG95 QKB94:QKC95 QTX94:QTY95 RDT94:RDU95 RNP94:RNQ95 RXL94:RXM95 SHH94:SHI95 SRD94:SRE95 TAZ94:TBA95 TKV94:TKW95 TUR94:TUS95 UEN94:UEO95 UOJ94:UOK95 UYF94:UYG95 VIB94:VIC95 VRX94:VRY95 WBT94:WBU95 WLP94:WLQ95 WVL94:WVM95 D65620:E65621 IZ65620:JA65621 SV65620:SW65621 ACR65620:ACS65621 AMN65620:AMO65621 AWJ65620:AWK65621 BGF65620:BGG65621 BQB65620:BQC65621 BZX65620:BZY65621 CJT65620:CJU65621 CTP65620:CTQ65621 DDL65620:DDM65621 DNH65620:DNI65621 DXD65620:DXE65621 EGZ65620:EHA65621 EQV65620:EQW65621 FAR65620:FAS65621 FKN65620:FKO65621 FUJ65620:FUK65621 GEF65620:GEG65621 GOB65620:GOC65621 GXX65620:GXY65621 HHT65620:HHU65621 HRP65620:HRQ65621 IBL65620:IBM65621 ILH65620:ILI65621 IVD65620:IVE65621 JEZ65620:JFA65621 JOV65620:JOW65621 JYR65620:JYS65621 KIN65620:KIO65621 KSJ65620:KSK65621 LCF65620:LCG65621 LMB65620:LMC65621 LVX65620:LVY65621 MFT65620:MFU65621 MPP65620:MPQ65621 MZL65620:MZM65621 NJH65620:NJI65621 NTD65620:NTE65621 OCZ65620:ODA65621 OMV65620:OMW65621 OWR65620:OWS65621 PGN65620:PGO65621 PQJ65620:PQK65621 QAF65620:QAG65621 QKB65620:QKC65621 QTX65620:QTY65621 RDT65620:RDU65621 RNP65620:RNQ65621 RXL65620:RXM65621 SHH65620:SHI65621 SRD65620:SRE65621 TAZ65620:TBA65621 TKV65620:TKW65621 TUR65620:TUS65621 UEN65620:UEO65621 UOJ65620:UOK65621 UYF65620:UYG65621 VIB65620:VIC65621 VRX65620:VRY65621 WBT65620:WBU65621 WLP65620:WLQ65621 WVL65620:WVM65621 D131156:E131157 IZ131156:JA131157 SV131156:SW131157 ACR131156:ACS131157 AMN131156:AMO131157 AWJ131156:AWK131157 BGF131156:BGG131157 BQB131156:BQC131157 BZX131156:BZY131157 CJT131156:CJU131157 CTP131156:CTQ131157 DDL131156:DDM131157 DNH131156:DNI131157 DXD131156:DXE131157 EGZ131156:EHA131157 EQV131156:EQW131157 FAR131156:FAS131157 FKN131156:FKO131157 FUJ131156:FUK131157 GEF131156:GEG131157 GOB131156:GOC131157 GXX131156:GXY131157 HHT131156:HHU131157 HRP131156:HRQ131157 IBL131156:IBM131157 ILH131156:ILI131157 IVD131156:IVE131157 JEZ131156:JFA131157 JOV131156:JOW131157 JYR131156:JYS131157 KIN131156:KIO131157 KSJ131156:KSK131157 LCF131156:LCG131157 LMB131156:LMC131157 LVX131156:LVY131157 MFT131156:MFU131157 MPP131156:MPQ131157 MZL131156:MZM131157 NJH131156:NJI131157 NTD131156:NTE131157 OCZ131156:ODA131157 OMV131156:OMW131157 OWR131156:OWS131157 PGN131156:PGO131157 PQJ131156:PQK131157 QAF131156:QAG131157 QKB131156:QKC131157 QTX131156:QTY131157 RDT131156:RDU131157 RNP131156:RNQ131157 RXL131156:RXM131157 SHH131156:SHI131157 SRD131156:SRE131157 TAZ131156:TBA131157 TKV131156:TKW131157 TUR131156:TUS131157 UEN131156:UEO131157 UOJ131156:UOK131157 UYF131156:UYG131157 VIB131156:VIC131157 VRX131156:VRY131157 WBT131156:WBU131157 WLP131156:WLQ131157 WVL131156:WVM131157 D196692:E196693 IZ196692:JA196693 SV196692:SW196693 ACR196692:ACS196693 AMN196692:AMO196693 AWJ196692:AWK196693 BGF196692:BGG196693 BQB196692:BQC196693 BZX196692:BZY196693 CJT196692:CJU196693 CTP196692:CTQ196693 DDL196692:DDM196693 DNH196692:DNI196693 DXD196692:DXE196693 EGZ196692:EHA196693 EQV196692:EQW196693 FAR196692:FAS196693 FKN196692:FKO196693 FUJ196692:FUK196693 GEF196692:GEG196693 GOB196692:GOC196693 GXX196692:GXY196693 HHT196692:HHU196693 HRP196692:HRQ196693 IBL196692:IBM196693 ILH196692:ILI196693 IVD196692:IVE196693 JEZ196692:JFA196693 JOV196692:JOW196693 JYR196692:JYS196693 KIN196692:KIO196693 KSJ196692:KSK196693 LCF196692:LCG196693 LMB196692:LMC196693 LVX196692:LVY196693 MFT196692:MFU196693 MPP196692:MPQ196693 MZL196692:MZM196693 NJH196692:NJI196693 NTD196692:NTE196693 OCZ196692:ODA196693 OMV196692:OMW196693 OWR196692:OWS196693 PGN196692:PGO196693 PQJ196692:PQK196693 QAF196692:QAG196693 QKB196692:QKC196693 QTX196692:QTY196693 RDT196692:RDU196693 RNP196692:RNQ196693 RXL196692:RXM196693 SHH196692:SHI196693 SRD196692:SRE196693 TAZ196692:TBA196693 TKV196692:TKW196693 TUR196692:TUS196693 UEN196692:UEO196693 UOJ196692:UOK196693 UYF196692:UYG196693 VIB196692:VIC196693 VRX196692:VRY196693 WBT196692:WBU196693 WLP196692:WLQ196693 WVL196692:WVM196693 D262228:E262229 IZ262228:JA262229 SV262228:SW262229 ACR262228:ACS262229 AMN262228:AMO262229 AWJ262228:AWK262229 BGF262228:BGG262229 BQB262228:BQC262229 BZX262228:BZY262229 CJT262228:CJU262229 CTP262228:CTQ262229 DDL262228:DDM262229 DNH262228:DNI262229 DXD262228:DXE262229 EGZ262228:EHA262229 EQV262228:EQW262229 FAR262228:FAS262229 FKN262228:FKO262229 FUJ262228:FUK262229 GEF262228:GEG262229 GOB262228:GOC262229 GXX262228:GXY262229 HHT262228:HHU262229 HRP262228:HRQ262229 IBL262228:IBM262229 ILH262228:ILI262229 IVD262228:IVE262229 JEZ262228:JFA262229 JOV262228:JOW262229 JYR262228:JYS262229 KIN262228:KIO262229 KSJ262228:KSK262229 LCF262228:LCG262229 LMB262228:LMC262229 LVX262228:LVY262229 MFT262228:MFU262229 MPP262228:MPQ262229 MZL262228:MZM262229 NJH262228:NJI262229 NTD262228:NTE262229 OCZ262228:ODA262229 OMV262228:OMW262229 OWR262228:OWS262229 PGN262228:PGO262229 PQJ262228:PQK262229 QAF262228:QAG262229 QKB262228:QKC262229 QTX262228:QTY262229 RDT262228:RDU262229 RNP262228:RNQ262229 RXL262228:RXM262229 SHH262228:SHI262229 SRD262228:SRE262229 TAZ262228:TBA262229 TKV262228:TKW262229 TUR262228:TUS262229 UEN262228:UEO262229 UOJ262228:UOK262229 UYF262228:UYG262229 VIB262228:VIC262229 VRX262228:VRY262229 WBT262228:WBU262229 WLP262228:WLQ262229 WVL262228:WVM262229 D327764:E327765 IZ327764:JA327765 SV327764:SW327765 ACR327764:ACS327765 AMN327764:AMO327765 AWJ327764:AWK327765 BGF327764:BGG327765 BQB327764:BQC327765 BZX327764:BZY327765 CJT327764:CJU327765 CTP327764:CTQ327765 DDL327764:DDM327765 DNH327764:DNI327765 DXD327764:DXE327765 EGZ327764:EHA327765 EQV327764:EQW327765 FAR327764:FAS327765 FKN327764:FKO327765 FUJ327764:FUK327765 GEF327764:GEG327765 GOB327764:GOC327765 GXX327764:GXY327765 HHT327764:HHU327765 HRP327764:HRQ327765 IBL327764:IBM327765 ILH327764:ILI327765 IVD327764:IVE327765 JEZ327764:JFA327765 JOV327764:JOW327765 JYR327764:JYS327765 KIN327764:KIO327765 KSJ327764:KSK327765 LCF327764:LCG327765 LMB327764:LMC327765 LVX327764:LVY327765 MFT327764:MFU327765 MPP327764:MPQ327765 MZL327764:MZM327765 NJH327764:NJI327765 NTD327764:NTE327765 OCZ327764:ODA327765 OMV327764:OMW327765 OWR327764:OWS327765 PGN327764:PGO327765 PQJ327764:PQK327765 QAF327764:QAG327765 QKB327764:QKC327765 QTX327764:QTY327765 RDT327764:RDU327765 RNP327764:RNQ327765 RXL327764:RXM327765 SHH327764:SHI327765 SRD327764:SRE327765 TAZ327764:TBA327765 TKV327764:TKW327765 TUR327764:TUS327765 UEN327764:UEO327765 UOJ327764:UOK327765 UYF327764:UYG327765 VIB327764:VIC327765 VRX327764:VRY327765 WBT327764:WBU327765 WLP327764:WLQ327765 WVL327764:WVM327765 D393300:E393301 IZ393300:JA393301 SV393300:SW393301 ACR393300:ACS393301 AMN393300:AMO393301 AWJ393300:AWK393301 BGF393300:BGG393301 BQB393300:BQC393301 BZX393300:BZY393301 CJT393300:CJU393301 CTP393300:CTQ393301 DDL393300:DDM393301 DNH393300:DNI393301 DXD393300:DXE393301 EGZ393300:EHA393301 EQV393300:EQW393301 FAR393300:FAS393301 FKN393300:FKO393301 FUJ393300:FUK393301 GEF393300:GEG393301 GOB393300:GOC393301 GXX393300:GXY393301 HHT393300:HHU393301 HRP393300:HRQ393301 IBL393300:IBM393301 ILH393300:ILI393301 IVD393300:IVE393301 JEZ393300:JFA393301 JOV393300:JOW393301 JYR393300:JYS393301 KIN393300:KIO393301 KSJ393300:KSK393301 LCF393300:LCG393301 LMB393300:LMC393301 LVX393300:LVY393301 MFT393300:MFU393301 MPP393300:MPQ393301 MZL393300:MZM393301 NJH393300:NJI393301 NTD393300:NTE393301 OCZ393300:ODA393301 OMV393300:OMW393301 OWR393300:OWS393301 PGN393300:PGO393301 PQJ393300:PQK393301 QAF393300:QAG393301 QKB393300:QKC393301 QTX393300:QTY393301 RDT393300:RDU393301 RNP393300:RNQ393301 RXL393300:RXM393301 SHH393300:SHI393301 SRD393300:SRE393301 TAZ393300:TBA393301 TKV393300:TKW393301 TUR393300:TUS393301 UEN393300:UEO393301 UOJ393300:UOK393301 UYF393300:UYG393301 VIB393300:VIC393301 VRX393300:VRY393301 WBT393300:WBU393301 WLP393300:WLQ393301 WVL393300:WVM393301 D458836:E458837 IZ458836:JA458837 SV458836:SW458837 ACR458836:ACS458837 AMN458836:AMO458837 AWJ458836:AWK458837 BGF458836:BGG458837 BQB458836:BQC458837 BZX458836:BZY458837 CJT458836:CJU458837 CTP458836:CTQ458837 DDL458836:DDM458837 DNH458836:DNI458837 DXD458836:DXE458837 EGZ458836:EHA458837 EQV458836:EQW458837 FAR458836:FAS458837 FKN458836:FKO458837 FUJ458836:FUK458837 GEF458836:GEG458837 GOB458836:GOC458837 GXX458836:GXY458837 HHT458836:HHU458837 HRP458836:HRQ458837 IBL458836:IBM458837 ILH458836:ILI458837 IVD458836:IVE458837 JEZ458836:JFA458837 JOV458836:JOW458837 JYR458836:JYS458837 KIN458836:KIO458837 KSJ458836:KSK458837 LCF458836:LCG458837 LMB458836:LMC458837 LVX458836:LVY458837 MFT458836:MFU458837 MPP458836:MPQ458837 MZL458836:MZM458837 NJH458836:NJI458837 NTD458836:NTE458837 OCZ458836:ODA458837 OMV458836:OMW458837 OWR458836:OWS458837 PGN458836:PGO458837 PQJ458836:PQK458837 QAF458836:QAG458837 QKB458836:QKC458837 QTX458836:QTY458837 RDT458836:RDU458837 RNP458836:RNQ458837 RXL458836:RXM458837 SHH458836:SHI458837 SRD458836:SRE458837 TAZ458836:TBA458837 TKV458836:TKW458837 TUR458836:TUS458837 UEN458836:UEO458837 UOJ458836:UOK458837 UYF458836:UYG458837 VIB458836:VIC458837 VRX458836:VRY458837 WBT458836:WBU458837 WLP458836:WLQ458837 WVL458836:WVM458837 D524372:E524373 IZ524372:JA524373 SV524372:SW524373 ACR524372:ACS524373 AMN524372:AMO524373 AWJ524372:AWK524373 BGF524372:BGG524373 BQB524372:BQC524373 BZX524372:BZY524373 CJT524372:CJU524373 CTP524372:CTQ524373 DDL524372:DDM524373 DNH524372:DNI524373 DXD524372:DXE524373 EGZ524372:EHA524373 EQV524372:EQW524373 FAR524372:FAS524373 FKN524372:FKO524373 FUJ524372:FUK524373 GEF524372:GEG524373 GOB524372:GOC524373 GXX524372:GXY524373 HHT524372:HHU524373 HRP524372:HRQ524373 IBL524372:IBM524373 ILH524372:ILI524373 IVD524372:IVE524373 JEZ524372:JFA524373 JOV524372:JOW524373 JYR524372:JYS524373 KIN524372:KIO524373 KSJ524372:KSK524373 LCF524372:LCG524373 LMB524372:LMC524373 LVX524372:LVY524373 MFT524372:MFU524373 MPP524372:MPQ524373 MZL524372:MZM524373 NJH524372:NJI524373 NTD524372:NTE524373 OCZ524372:ODA524373 OMV524372:OMW524373 OWR524372:OWS524373 PGN524372:PGO524373 PQJ524372:PQK524373 QAF524372:QAG524373 QKB524372:QKC524373 QTX524372:QTY524373 RDT524372:RDU524373 RNP524372:RNQ524373 RXL524372:RXM524373 SHH524372:SHI524373 SRD524372:SRE524373 TAZ524372:TBA524373 TKV524372:TKW524373 TUR524372:TUS524373 UEN524372:UEO524373 UOJ524372:UOK524373 UYF524372:UYG524373 VIB524372:VIC524373 VRX524372:VRY524373 WBT524372:WBU524373 WLP524372:WLQ524373 WVL524372:WVM524373 D589908:E589909 IZ589908:JA589909 SV589908:SW589909 ACR589908:ACS589909 AMN589908:AMO589909 AWJ589908:AWK589909 BGF589908:BGG589909 BQB589908:BQC589909 BZX589908:BZY589909 CJT589908:CJU589909 CTP589908:CTQ589909 DDL589908:DDM589909 DNH589908:DNI589909 DXD589908:DXE589909 EGZ589908:EHA589909 EQV589908:EQW589909 FAR589908:FAS589909 FKN589908:FKO589909 FUJ589908:FUK589909 GEF589908:GEG589909 GOB589908:GOC589909 GXX589908:GXY589909 HHT589908:HHU589909 HRP589908:HRQ589909 IBL589908:IBM589909 ILH589908:ILI589909 IVD589908:IVE589909 JEZ589908:JFA589909 JOV589908:JOW589909 JYR589908:JYS589909 KIN589908:KIO589909 KSJ589908:KSK589909 LCF589908:LCG589909 LMB589908:LMC589909 LVX589908:LVY589909 MFT589908:MFU589909 MPP589908:MPQ589909 MZL589908:MZM589909 NJH589908:NJI589909 NTD589908:NTE589909 OCZ589908:ODA589909 OMV589908:OMW589909 OWR589908:OWS589909 PGN589908:PGO589909 PQJ589908:PQK589909 QAF589908:QAG589909 QKB589908:QKC589909 QTX589908:QTY589909 RDT589908:RDU589909 RNP589908:RNQ589909 RXL589908:RXM589909 SHH589908:SHI589909 SRD589908:SRE589909 TAZ589908:TBA589909 TKV589908:TKW589909 TUR589908:TUS589909 UEN589908:UEO589909 UOJ589908:UOK589909 UYF589908:UYG589909 VIB589908:VIC589909 VRX589908:VRY589909 WBT589908:WBU589909 WLP589908:WLQ589909 WVL589908:WVM589909 D655444:E655445 IZ655444:JA655445 SV655444:SW655445 ACR655444:ACS655445 AMN655444:AMO655445 AWJ655444:AWK655445 BGF655444:BGG655445 BQB655444:BQC655445 BZX655444:BZY655445 CJT655444:CJU655445 CTP655444:CTQ655445 DDL655444:DDM655445 DNH655444:DNI655445 DXD655444:DXE655445 EGZ655444:EHA655445 EQV655444:EQW655445 FAR655444:FAS655445 FKN655444:FKO655445 FUJ655444:FUK655445 GEF655444:GEG655445 GOB655444:GOC655445 GXX655444:GXY655445 HHT655444:HHU655445 HRP655444:HRQ655445 IBL655444:IBM655445 ILH655444:ILI655445 IVD655444:IVE655445 JEZ655444:JFA655445 JOV655444:JOW655445 JYR655444:JYS655445 KIN655444:KIO655445 KSJ655444:KSK655445 LCF655444:LCG655445 LMB655444:LMC655445 LVX655444:LVY655445 MFT655444:MFU655445 MPP655444:MPQ655445 MZL655444:MZM655445 NJH655444:NJI655445 NTD655444:NTE655445 OCZ655444:ODA655445 OMV655444:OMW655445 OWR655444:OWS655445 PGN655444:PGO655445 PQJ655444:PQK655445 QAF655444:QAG655445 QKB655444:QKC655445 QTX655444:QTY655445 RDT655444:RDU655445 RNP655444:RNQ655445 RXL655444:RXM655445 SHH655444:SHI655445 SRD655444:SRE655445 TAZ655444:TBA655445 TKV655444:TKW655445 TUR655444:TUS655445 UEN655444:UEO655445 UOJ655444:UOK655445 UYF655444:UYG655445 VIB655444:VIC655445 VRX655444:VRY655445 WBT655444:WBU655445 WLP655444:WLQ655445 WVL655444:WVM655445 D720980:E720981 IZ720980:JA720981 SV720980:SW720981 ACR720980:ACS720981 AMN720980:AMO720981 AWJ720980:AWK720981 BGF720980:BGG720981 BQB720980:BQC720981 BZX720980:BZY720981 CJT720980:CJU720981 CTP720980:CTQ720981 DDL720980:DDM720981 DNH720980:DNI720981 DXD720980:DXE720981 EGZ720980:EHA720981 EQV720980:EQW720981 FAR720980:FAS720981 FKN720980:FKO720981 FUJ720980:FUK720981 GEF720980:GEG720981 GOB720980:GOC720981 GXX720980:GXY720981 HHT720980:HHU720981 HRP720980:HRQ720981 IBL720980:IBM720981 ILH720980:ILI720981 IVD720980:IVE720981 JEZ720980:JFA720981 JOV720980:JOW720981 JYR720980:JYS720981 KIN720980:KIO720981 KSJ720980:KSK720981 LCF720980:LCG720981 LMB720980:LMC720981 LVX720980:LVY720981 MFT720980:MFU720981 MPP720980:MPQ720981 MZL720980:MZM720981 NJH720980:NJI720981 NTD720980:NTE720981 OCZ720980:ODA720981 OMV720980:OMW720981 OWR720980:OWS720981 PGN720980:PGO720981 PQJ720980:PQK720981 QAF720980:QAG720981 QKB720980:QKC720981 QTX720980:QTY720981 RDT720980:RDU720981 RNP720980:RNQ720981 RXL720980:RXM720981 SHH720980:SHI720981 SRD720980:SRE720981 TAZ720980:TBA720981 TKV720980:TKW720981 TUR720980:TUS720981 UEN720980:UEO720981 UOJ720980:UOK720981 UYF720980:UYG720981 VIB720980:VIC720981 VRX720980:VRY720981 WBT720980:WBU720981 WLP720980:WLQ720981 WVL720980:WVM720981 D786516:E786517 IZ786516:JA786517 SV786516:SW786517 ACR786516:ACS786517 AMN786516:AMO786517 AWJ786516:AWK786517 BGF786516:BGG786517 BQB786516:BQC786517 BZX786516:BZY786517 CJT786516:CJU786517 CTP786516:CTQ786517 DDL786516:DDM786517 DNH786516:DNI786517 DXD786516:DXE786517 EGZ786516:EHA786517 EQV786516:EQW786517 FAR786516:FAS786517 FKN786516:FKO786517 FUJ786516:FUK786517 GEF786516:GEG786517 GOB786516:GOC786517 GXX786516:GXY786517 HHT786516:HHU786517 HRP786516:HRQ786517 IBL786516:IBM786517 ILH786516:ILI786517 IVD786516:IVE786517 JEZ786516:JFA786517 JOV786516:JOW786517 JYR786516:JYS786517 KIN786516:KIO786517 KSJ786516:KSK786517 LCF786516:LCG786517 LMB786516:LMC786517 LVX786516:LVY786517 MFT786516:MFU786517 MPP786516:MPQ786517 MZL786516:MZM786517 NJH786516:NJI786517 NTD786516:NTE786517 OCZ786516:ODA786517 OMV786516:OMW786517 OWR786516:OWS786517 PGN786516:PGO786517 PQJ786516:PQK786517 QAF786516:QAG786517 QKB786516:QKC786517 QTX786516:QTY786517 RDT786516:RDU786517 RNP786516:RNQ786517 RXL786516:RXM786517 SHH786516:SHI786517 SRD786516:SRE786517 TAZ786516:TBA786517 TKV786516:TKW786517 TUR786516:TUS786517 UEN786516:UEO786517 UOJ786516:UOK786517 UYF786516:UYG786517 VIB786516:VIC786517 VRX786516:VRY786517 WBT786516:WBU786517 WLP786516:WLQ786517 WVL786516:WVM786517 D852052:E852053 IZ852052:JA852053 SV852052:SW852053 ACR852052:ACS852053 AMN852052:AMO852053 AWJ852052:AWK852053 BGF852052:BGG852053 BQB852052:BQC852053 BZX852052:BZY852053 CJT852052:CJU852053 CTP852052:CTQ852053 DDL852052:DDM852053 DNH852052:DNI852053 DXD852052:DXE852053 EGZ852052:EHA852053 EQV852052:EQW852053 FAR852052:FAS852053 FKN852052:FKO852053 FUJ852052:FUK852053 GEF852052:GEG852053 GOB852052:GOC852053 GXX852052:GXY852053 HHT852052:HHU852053 HRP852052:HRQ852053 IBL852052:IBM852053 ILH852052:ILI852053 IVD852052:IVE852053 JEZ852052:JFA852053 JOV852052:JOW852053 JYR852052:JYS852053 KIN852052:KIO852053 KSJ852052:KSK852053 LCF852052:LCG852053 LMB852052:LMC852053 LVX852052:LVY852053 MFT852052:MFU852053 MPP852052:MPQ852053 MZL852052:MZM852053 NJH852052:NJI852053 NTD852052:NTE852053 OCZ852052:ODA852053 OMV852052:OMW852053 OWR852052:OWS852053 PGN852052:PGO852053 PQJ852052:PQK852053 QAF852052:QAG852053 QKB852052:QKC852053 QTX852052:QTY852053 RDT852052:RDU852053 RNP852052:RNQ852053 RXL852052:RXM852053 SHH852052:SHI852053 SRD852052:SRE852053 TAZ852052:TBA852053 TKV852052:TKW852053 TUR852052:TUS852053 UEN852052:UEO852053 UOJ852052:UOK852053 UYF852052:UYG852053 VIB852052:VIC852053 VRX852052:VRY852053 WBT852052:WBU852053 WLP852052:WLQ852053 WVL852052:WVM852053 D917588:E917589 IZ917588:JA917589 SV917588:SW917589 ACR917588:ACS917589 AMN917588:AMO917589 AWJ917588:AWK917589 BGF917588:BGG917589 BQB917588:BQC917589 BZX917588:BZY917589 CJT917588:CJU917589 CTP917588:CTQ917589 DDL917588:DDM917589 DNH917588:DNI917589 DXD917588:DXE917589 EGZ917588:EHA917589 EQV917588:EQW917589 FAR917588:FAS917589 FKN917588:FKO917589 FUJ917588:FUK917589 GEF917588:GEG917589 GOB917588:GOC917589 GXX917588:GXY917589 HHT917588:HHU917589 HRP917588:HRQ917589 IBL917588:IBM917589 ILH917588:ILI917589 IVD917588:IVE917589 JEZ917588:JFA917589 JOV917588:JOW917589 JYR917588:JYS917589 KIN917588:KIO917589 KSJ917588:KSK917589 LCF917588:LCG917589 LMB917588:LMC917589 LVX917588:LVY917589 MFT917588:MFU917589 MPP917588:MPQ917589 MZL917588:MZM917589 NJH917588:NJI917589 NTD917588:NTE917589 OCZ917588:ODA917589 OMV917588:OMW917589 OWR917588:OWS917589 PGN917588:PGO917589 PQJ917588:PQK917589 QAF917588:QAG917589 QKB917588:QKC917589 QTX917588:QTY917589 RDT917588:RDU917589 RNP917588:RNQ917589 RXL917588:RXM917589 SHH917588:SHI917589 SRD917588:SRE917589 TAZ917588:TBA917589 TKV917588:TKW917589 TUR917588:TUS917589 UEN917588:UEO917589 UOJ917588:UOK917589 UYF917588:UYG917589 VIB917588:VIC917589 VRX917588:VRY917589 WBT917588:WBU917589 WLP917588:WLQ917589 WVL917588:WVM917589 D983124:E983125 IZ983124:JA983125 SV983124:SW983125 ACR983124:ACS983125 AMN983124:AMO983125 AWJ983124:AWK983125 BGF983124:BGG983125 BQB983124:BQC983125 BZX983124:BZY983125 CJT983124:CJU983125 CTP983124:CTQ983125 DDL983124:DDM983125 DNH983124:DNI983125 DXD983124:DXE983125 EGZ983124:EHA983125 EQV983124:EQW983125 FAR983124:FAS983125 FKN983124:FKO983125 FUJ983124:FUK983125 GEF983124:GEG983125 GOB983124:GOC983125 GXX983124:GXY983125 HHT983124:HHU983125 HRP983124:HRQ983125 IBL983124:IBM983125 ILH983124:ILI983125 IVD983124:IVE983125 JEZ983124:JFA983125 JOV983124:JOW983125 JYR983124:JYS983125 KIN983124:KIO983125 KSJ983124:KSK983125 LCF983124:LCG983125 LMB983124:LMC983125 LVX983124:LVY983125 MFT983124:MFU983125 MPP983124:MPQ983125 MZL983124:MZM983125 NJH983124:NJI983125 NTD983124:NTE983125 OCZ983124:ODA983125 OMV983124:OMW983125 OWR983124:OWS983125 PGN983124:PGO983125 PQJ983124:PQK983125 QAF983124:QAG983125 QKB983124:QKC983125 QTX983124:QTY983125 RDT983124:RDU983125 RNP983124:RNQ983125 RXL983124:RXM983125 SHH983124:SHI983125 SRD983124:SRE983125 TAZ983124:TBA983125 TKV983124:TKW983125 TUR983124:TUS983125 UEN983124:UEO983125 UOJ983124:UOK983125 UYF983124:UYG983125 VIB983124:VIC983125 VRX983124:VRY983125 WBT983124:WBU983125 WLP983124:WLQ983125 WVL983124:WVM983125 B94:B95 IX94:IX95 ST94:ST95 ACP94:ACP95 AML94:AML95 AWH94:AWH95 BGD94:BGD95 BPZ94:BPZ95 BZV94:BZV95 CJR94:CJR95 CTN94:CTN95 DDJ94:DDJ95 DNF94:DNF95 DXB94:DXB95 EGX94:EGX95 EQT94:EQT95 FAP94:FAP95 FKL94:FKL95 FUH94:FUH95 GED94:GED95 GNZ94:GNZ95 GXV94:GXV95 HHR94:HHR95 HRN94:HRN95 IBJ94:IBJ95 ILF94:ILF95 IVB94:IVB95 JEX94:JEX95 JOT94:JOT95 JYP94:JYP95 KIL94:KIL95 KSH94:KSH95 LCD94:LCD95 LLZ94:LLZ95 LVV94:LVV95 MFR94:MFR95 MPN94:MPN95 MZJ94:MZJ95 NJF94:NJF95 NTB94:NTB95 OCX94:OCX95 OMT94:OMT95 OWP94:OWP95 PGL94:PGL95 PQH94:PQH95 QAD94:QAD95 QJZ94:QJZ95 QTV94:QTV95 RDR94:RDR95 RNN94:RNN95 RXJ94:RXJ95 SHF94:SHF95 SRB94:SRB95 TAX94:TAX95 TKT94:TKT95 TUP94:TUP95 UEL94:UEL95 UOH94:UOH95 UYD94:UYD95 VHZ94:VHZ95 VRV94:VRV95 WBR94:WBR95 WLN94:WLN95 WVJ94:WVJ95 B65620:B65621 IX65620:IX65621 ST65620:ST65621 ACP65620:ACP65621 AML65620:AML65621 AWH65620:AWH65621 BGD65620:BGD65621 BPZ65620:BPZ65621 BZV65620:BZV65621 CJR65620:CJR65621 CTN65620:CTN65621 DDJ65620:DDJ65621 DNF65620:DNF65621 DXB65620:DXB65621 EGX65620:EGX65621 EQT65620:EQT65621 FAP65620:FAP65621 FKL65620:FKL65621 FUH65620:FUH65621 GED65620:GED65621 GNZ65620:GNZ65621 GXV65620:GXV65621 HHR65620:HHR65621 HRN65620:HRN65621 IBJ65620:IBJ65621 ILF65620:ILF65621 IVB65620:IVB65621 JEX65620:JEX65621 JOT65620:JOT65621 JYP65620:JYP65621 KIL65620:KIL65621 KSH65620:KSH65621 LCD65620:LCD65621 LLZ65620:LLZ65621 LVV65620:LVV65621 MFR65620:MFR65621 MPN65620:MPN65621 MZJ65620:MZJ65621 NJF65620:NJF65621 NTB65620:NTB65621 OCX65620:OCX65621 OMT65620:OMT65621 OWP65620:OWP65621 PGL65620:PGL65621 PQH65620:PQH65621 QAD65620:QAD65621 QJZ65620:QJZ65621 QTV65620:QTV65621 RDR65620:RDR65621 RNN65620:RNN65621 RXJ65620:RXJ65621 SHF65620:SHF65621 SRB65620:SRB65621 TAX65620:TAX65621 TKT65620:TKT65621 TUP65620:TUP65621 UEL65620:UEL65621 UOH65620:UOH65621 UYD65620:UYD65621 VHZ65620:VHZ65621 VRV65620:VRV65621 WBR65620:WBR65621 WLN65620:WLN65621 WVJ65620:WVJ65621 B131156:B131157 IX131156:IX131157 ST131156:ST131157 ACP131156:ACP131157 AML131156:AML131157 AWH131156:AWH131157 BGD131156:BGD131157 BPZ131156:BPZ131157 BZV131156:BZV131157 CJR131156:CJR131157 CTN131156:CTN131157 DDJ131156:DDJ131157 DNF131156:DNF131157 DXB131156:DXB131157 EGX131156:EGX131157 EQT131156:EQT131157 FAP131156:FAP131157 FKL131156:FKL131157 FUH131156:FUH131157 GED131156:GED131157 GNZ131156:GNZ131157 GXV131156:GXV131157 HHR131156:HHR131157 HRN131156:HRN131157 IBJ131156:IBJ131157 ILF131156:ILF131157 IVB131156:IVB131157 JEX131156:JEX131157 JOT131156:JOT131157 JYP131156:JYP131157 KIL131156:KIL131157 KSH131156:KSH131157 LCD131156:LCD131157 LLZ131156:LLZ131157 LVV131156:LVV131157 MFR131156:MFR131157 MPN131156:MPN131157 MZJ131156:MZJ131157 NJF131156:NJF131157 NTB131156:NTB131157 OCX131156:OCX131157 OMT131156:OMT131157 OWP131156:OWP131157 PGL131156:PGL131157 PQH131156:PQH131157 QAD131156:QAD131157 QJZ131156:QJZ131157 QTV131156:QTV131157 RDR131156:RDR131157 RNN131156:RNN131157 RXJ131156:RXJ131157 SHF131156:SHF131157 SRB131156:SRB131157 TAX131156:TAX131157 TKT131156:TKT131157 TUP131156:TUP131157 UEL131156:UEL131157 UOH131156:UOH131157 UYD131156:UYD131157 VHZ131156:VHZ131157 VRV131156:VRV131157 WBR131156:WBR131157 WLN131156:WLN131157 WVJ131156:WVJ131157 B196692:B196693 IX196692:IX196693 ST196692:ST196693 ACP196692:ACP196693 AML196692:AML196693 AWH196692:AWH196693 BGD196692:BGD196693 BPZ196692:BPZ196693 BZV196692:BZV196693 CJR196692:CJR196693 CTN196692:CTN196693 DDJ196692:DDJ196693 DNF196692:DNF196693 DXB196692:DXB196693 EGX196692:EGX196693 EQT196692:EQT196693 FAP196692:FAP196693 FKL196692:FKL196693 FUH196692:FUH196693 GED196692:GED196693 GNZ196692:GNZ196693 GXV196692:GXV196693 HHR196692:HHR196693 HRN196692:HRN196693 IBJ196692:IBJ196693 ILF196692:ILF196693 IVB196692:IVB196693 JEX196692:JEX196693 JOT196692:JOT196693 JYP196692:JYP196693 KIL196692:KIL196693 KSH196692:KSH196693 LCD196692:LCD196693 LLZ196692:LLZ196693 LVV196692:LVV196693 MFR196692:MFR196693 MPN196692:MPN196693 MZJ196692:MZJ196693 NJF196692:NJF196693 NTB196692:NTB196693 OCX196692:OCX196693 OMT196692:OMT196693 OWP196692:OWP196693 PGL196692:PGL196693 PQH196692:PQH196693 QAD196692:QAD196693 QJZ196692:QJZ196693 QTV196692:QTV196693 RDR196692:RDR196693 RNN196692:RNN196693 RXJ196692:RXJ196693 SHF196692:SHF196693 SRB196692:SRB196693 TAX196692:TAX196693 TKT196692:TKT196693 TUP196692:TUP196693 UEL196692:UEL196693 UOH196692:UOH196693 UYD196692:UYD196693 VHZ196692:VHZ196693 VRV196692:VRV196693 WBR196692:WBR196693 WLN196692:WLN196693 WVJ196692:WVJ196693 B262228:B262229 IX262228:IX262229 ST262228:ST262229 ACP262228:ACP262229 AML262228:AML262229 AWH262228:AWH262229 BGD262228:BGD262229 BPZ262228:BPZ262229 BZV262228:BZV262229 CJR262228:CJR262229 CTN262228:CTN262229 DDJ262228:DDJ262229 DNF262228:DNF262229 DXB262228:DXB262229 EGX262228:EGX262229 EQT262228:EQT262229 FAP262228:FAP262229 FKL262228:FKL262229 FUH262228:FUH262229 GED262228:GED262229 GNZ262228:GNZ262229 GXV262228:GXV262229 HHR262228:HHR262229 HRN262228:HRN262229 IBJ262228:IBJ262229 ILF262228:ILF262229 IVB262228:IVB262229 JEX262228:JEX262229 JOT262228:JOT262229 JYP262228:JYP262229 KIL262228:KIL262229 KSH262228:KSH262229 LCD262228:LCD262229 LLZ262228:LLZ262229 LVV262228:LVV262229 MFR262228:MFR262229 MPN262228:MPN262229 MZJ262228:MZJ262229 NJF262228:NJF262229 NTB262228:NTB262229 OCX262228:OCX262229 OMT262228:OMT262229 OWP262228:OWP262229 PGL262228:PGL262229 PQH262228:PQH262229 QAD262228:QAD262229 QJZ262228:QJZ262229 QTV262228:QTV262229 RDR262228:RDR262229 RNN262228:RNN262229 RXJ262228:RXJ262229 SHF262228:SHF262229 SRB262228:SRB262229 TAX262228:TAX262229 TKT262228:TKT262229 TUP262228:TUP262229 UEL262228:UEL262229 UOH262228:UOH262229 UYD262228:UYD262229 VHZ262228:VHZ262229 VRV262228:VRV262229 WBR262228:WBR262229 WLN262228:WLN262229 WVJ262228:WVJ262229 B327764:B327765 IX327764:IX327765 ST327764:ST327765 ACP327764:ACP327765 AML327764:AML327765 AWH327764:AWH327765 BGD327764:BGD327765 BPZ327764:BPZ327765 BZV327764:BZV327765 CJR327764:CJR327765 CTN327764:CTN327765 DDJ327764:DDJ327765 DNF327764:DNF327765 DXB327764:DXB327765 EGX327764:EGX327765 EQT327764:EQT327765 FAP327764:FAP327765 FKL327764:FKL327765 FUH327764:FUH327765 GED327764:GED327765 GNZ327764:GNZ327765 GXV327764:GXV327765 HHR327764:HHR327765 HRN327764:HRN327765 IBJ327764:IBJ327765 ILF327764:ILF327765 IVB327764:IVB327765 JEX327764:JEX327765 JOT327764:JOT327765 JYP327764:JYP327765 KIL327764:KIL327765 KSH327764:KSH327765 LCD327764:LCD327765 LLZ327764:LLZ327765 LVV327764:LVV327765 MFR327764:MFR327765 MPN327764:MPN327765 MZJ327764:MZJ327765 NJF327764:NJF327765 NTB327764:NTB327765 OCX327764:OCX327765 OMT327764:OMT327765 OWP327764:OWP327765 PGL327764:PGL327765 PQH327764:PQH327765 QAD327764:QAD327765 QJZ327764:QJZ327765 QTV327764:QTV327765 RDR327764:RDR327765 RNN327764:RNN327765 RXJ327764:RXJ327765 SHF327764:SHF327765 SRB327764:SRB327765 TAX327764:TAX327765 TKT327764:TKT327765 TUP327764:TUP327765 UEL327764:UEL327765 UOH327764:UOH327765 UYD327764:UYD327765 VHZ327764:VHZ327765 VRV327764:VRV327765 WBR327764:WBR327765 WLN327764:WLN327765 WVJ327764:WVJ327765 B393300:B393301 IX393300:IX393301 ST393300:ST393301 ACP393300:ACP393301 AML393300:AML393301 AWH393300:AWH393301 BGD393300:BGD393301 BPZ393300:BPZ393301 BZV393300:BZV393301 CJR393300:CJR393301 CTN393300:CTN393301 DDJ393300:DDJ393301 DNF393300:DNF393301 DXB393300:DXB393301 EGX393300:EGX393301 EQT393300:EQT393301 FAP393300:FAP393301 FKL393300:FKL393301 FUH393300:FUH393301 GED393300:GED393301 GNZ393300:GNZ393301 GXV393300:GXV393301 HHR393300:HHR393301 HRN393300:HRN393301 IBJ393300:IBJ393301 ILF393300:ILF393301 IVB393300:IVB393301 JEX393300:JEX393301 JOT393300:JOT393301 JYP393300:JYP393301 KIL393300:KIL393301 KSH393300:KSH393301 LCD393300:LCD393301 LLZ393300:LLZ393301 LVV393300:LVV393301 MFR393300:MFR393301 MPN393300:MPN393301 MZJ393300:MZJ393301 NJF393300:NJF393301 NTB393300:NTB393301 OCX393300:OCX393301 OMT393300:OMT393301 OWP393300:OWP393301 PGL393300:PGL393301 PQH393300:PQH393301 QAD393300:QAD393301 QJZ393300:QJZ393301 QTV393300:QTV393301 RDR393300:RDR393301 RNN393300:RNN393301 RXJ393300:RXJ393301 SHF393300:SHF393301 SRB393300:SRB393301 TAX393300:TAX393301 TKT393300:TKT393301 TUP393300:TUP393301 UEL393300:UEL393301 UOH393300:UOH393301 UYD393300:UYD393301 VHZ393300:VHZ393301 VRV393300:VRV393301 WBR393300:WBR393301 WLN393300:WLN393301 WVJ393300:WVJ393301 B458836:B458837 IX458836:IX458837 ST458836:ST458837 ACP458836:ACP458837 AML458836:AML458837 AWH458836:AWH458837 BGD458836:BGD458837 BPZ458836:BPZ458837 BZV458836:BZV458837 CJR458836:CJR458837 CTN458836:CTN458837 DDJ458836:DDJ458837 DNF458836:DNF458837 DXB458836:DXB458837 EGX458836:EGX458837 EQT458836:EQT458837 FAP458836:FAP458837 FKL458836:FKL458837 FUH458836:FUH458837 GED458836:GED458837 GNZ458836:GNZ458837 GXV458836:GXV458837 HHR458836:HHR458837 HRN458836:HRN458837 IBJ458836:IBJ458837 ILF458836:ILF458837 IVB458836:IVB458837 JEX458836:JEX458837 JOT458836:JOT458837 JYP458836:JYP458837 KIL458836:KIL458837 KSH458836:KSH458837 LCD458836:LCD458837 LLZ458836:LLZ458837 LVV458836:LVV458837 MFR458836:MFR458837 MPN458836:MPN458837 MZJ458836:MZJ458837 NJF458836:NJF458837 NTB458836:NTB458837 OCX458836:OCX458837 OMT458836:OMT458837 OWP458836:OWP458837 PGL458836:PGL458837 PQH458836:PQH458837 QAD458836:QAD458837 QJZ458836:QJZ458837 QTV458836:QTV458837 RDR458836:RDR458837 RNN458836:RNN458837 RXJ458836:RXJ458837 SHF458836:SHF458837 SRB458836:SRB458837 TAX458836:TAX458837 TKT458836:TKT458837 TUP458836:TUP458837 UEL458836:UEL458837 UOH458836:UOH458837 UYD458836:UYD458837 VHZ458836:VHZ458837 VRV458836:VRV458837 WBR458836:WBR458837 WLN458836:WLN458837 WVJ458836:WVJ458837 B524372:B524373 IX524372:IX524373 ST524372:ST524373 ACP524372:ACP524373 AML524372:AML524373 AWH524372:AWH524373 BGD524372:BGD524373 BPZ524372:BPZ524373 BZV524372:BZV524373 CJR524372:CJR524373 CTN524372:CTN524373 DDJ524372:DDJ524373 DNF524372:DNF524373 DXB524372:DXB524373 EGX524372:EGX524373 EQT524372:EQT524373 FAP524372:FAP524373 FKL524372:FKL524373 FUH524372:FUH524373 GED524372:GED524373 GNZ524372:GNZ524373 GXV524372:GXV524373 HHR524372:HHR524373 HRN524372:HRN524373 IBJ524372:IBJ524373 ILF524372:ILF524373 IVB524372:IVB524373 JEX524372:JEX524373 JOT524372:JOT524373 JYP524372:JYP524373 KIL524372:KIL524373 KSH524372:KSH524373 LCD524372:LCD524373 LLZ524372:LLZ524373 LVV524372:LVV524373 MFR524372:MFR524373 MPN524372:MPN524373 MZJ524372:MZJ524373 NJF524372:NJF524373 NTB524372:NTB524373 OCX524372:OCX524373 OMT524372:OMT524373 OWP524372:OWP524373 PGL524372:PGL524373 PQH524372:PQH524373 QAD524372:QAD524373 QJZ524372:QJZ524373 QTV524372:QTV524373 RDR524372:RDR524373 RNN524372:RNN524373 RXJ524372:RXJ524373 SHF524372:SHF524373 SRB524372:SRB524373 TAX524372:TAX524373 TKT524372:TKT524373 TUP524372:TUP524373 UEL524372:UEL524373 UOH524372:UOH524373 UYD524372:UYD524373 VHZ524372:VHZ524373 VRV524372:VRV524373 WBR524372:WBR524373 WLN524372:WLN524373 WVJ524372:WVJ524373 B589908:B589909 IX589908:IX589909 ST589908:ST589909 ACP589908:ACP589909 AML589908:AML589909 AWH589908:AWH589909 BGD589908:BGD589909 BPZ589908:BPZ589909 BZV589908:BZV589909 CJR589908:CJR589909 CTN589908:CTN589909 DDJ589908:DDJ589909 DNF589908:DNF589909 DXB589908:DXB589909 EGX589908:EGX589909 EQT589908:EQT589909 FAP589908:FAP589909 FKL589908:FKL589909 FUH589908:FUH589909 GED589908:GED589909 GNZ589908:GNZ589909 GXV589908:GXV589909 HHR589908:HHR589909 HRN589908:HRN589909 IBJ589908:IBJ589909 ILF589908:ILF589909 IVB589908:IVB589909 JEX589908:JEX589909 JOT589908:JOT589909 JYP589908:JYP589909 KIL589908:KIL589909 KSH589908:KSH589909 LCD589908:LCD589909 LLZ589908:LLZ589909 LVV589908:LVV589909 MFR589908:MFR589909 MPN589908:MPN589909 MZJ589908:MZJ589909 NJF589908:NJF589909 NTB589908:NTB589909 OCX589908:OCX589909 OMT589908:OMT589909 OWP589908:OWP589909 PGL589908:PGL589909 PQH589908:PQH589909 QAD589908:QAD589909 QJZ589908:QJZ589909 QTV589908:QTV589909 RDR589908:RDR589909 RNN589908:RNN589909 RXJ589908:RXJ589909 SHF589908:SHF589909 SRB589908:SRB589909 TAX589908:TAX589909 TKT589908:TKT589909 TUP589908:TUP589909 UEL589908:UEL589909 UOH589908:UOH589909 UYD589908:UYD589909 VHZ589908:VHZ589909 VRV589908:VRV589909 WBR589908:WBR589909 WLN589908:WLN589909 WVJ589908:WVJ589909 B655444:B655445 IX655444:IX655445 ST655444:ST655445 ACP655444:ACP655445 AML655444:AML655445 AWH655444:AWH655445 BGD655444:BGD655445 BPZ655444:BPZ655445 BZV655444:BZV655445 CJR655444:CJR655445 CTN655444:CTN655445 DDJ655444:DDJ655445 DNF655444:DNF655445 DXB655444:DXB655445 EGX655444:EGX655445 EQT655444:EQT655445 FAP655444:FAP655445 FKL655444:FKL655445 FUH655444:FUH655445 GED655444:GED655445 GNZ655444:GNZ655445 GXV655444:GXV655445 HHR655444:HHR655445 HRN655444:HRN655445 IBJ655444:IBJ655445 ILF655444:ILF655445 IVB655444:IVB655445 JEX655444:JEX655445 JOT655444:JOT655445 JYP655444:JYP655445 KIL655444:KIL655445 KSH655444:KSH655445 LCD655444:LCD655445 LLZ655444:LLZ655445 LVV655444:LVV655445 MFR655444:MFR655445 MPN655444:MPN655445 MZJ655444:MZJ655445 NJF655444:NJF655445 NTB655444:NTB655445 OCX655444:OCX655445 OMT655444:OMT655445 OWP655444:OWP655445 PGL655444:PGL655445 PQH655444:PQH655445 QAD655444:QAD655445 QJZ655444:QJZ655445 QTV655444:QTV655445 RDR655444:RDR655445 RNN655444:RNN655445 RXJ655444:RXJ655445 SHF655444:SHF655445 SRB655444:SRB655445 TAX655444:TAX655445 TKT655444:TKT655445 TUP655444:TUP655445 UEL655444:UEL655445 UOH655444:UOH655445 UYD655444:UYD655445 VHZ655444:VHZ655445 VRV655444:VRV655445 WBR655444:WBR655445 WLN655444:WLN655445 WVJ655444:WVJ655445 B720980:B720981 IX720980:IX720981 ST720980:ST720981 ACP720980:ACP720981 AML720980:AML720981 AWH720980:AWH720981 BGD720980:BGD720981 BPZ720980:BPZ720981 BZV720980:BZV720981 CJR720980:CJR720981 CTN720980:CTN720981 DDJ720980:DDJ720981 DNF720980:DNF720981 DXB720980:DXB720981 EGX720980:EGX720981 EQT720980:EQT720981 FAP720980:FAP720981 FKL720980:FKL720981 FUH720980:FUH720981 GED720980:GED720981 GNZ720980:GNZ720981 GXV720980:GXV720981 HHR720980:HHR720981 HRN720980:HRN720981 IBJ720980:IBJ720981 ILF720980:ILF720981 IVB720980:IVB720981 JEX720980:JEX720981 JOT720980:JOT720981 JYP720980:JYP720981 KIL720980:KIL720981 KSH720980:KSH720981 LCD720980:LCD720981 LLZ720980:LLZ720981 LVV720980:LVV720981 MFR720980:MFR720981 MPN720980:MPN720981 MZJ720980:MZJ720981 NJF720980:NJF720981 NTB720980:NTB720981 OCX720980:OCX720981 OMT720980:OMT720981 OWP720980:OWP720981 PGL720980:PGL720981 PQH720980:PQH720981 QAD720980:QAD720981 QJZ720980:QJZ720981 QTV720980:QTV720981 RDR720980:RDR720981 RNN720980:RNN720981 RXJ720980:RXJ720981 SHF720980:SHF720981 SRB720980:SRB720981 TAX720980:TAX720981 TKT720980:TKT720981 TUP720980:TUP720981 UEL720980:UEL720981 UOH720980:UOH720981 UYD720980:UYD720981 VHZ720980:VHZ720981 VRV720980:VRV720981 WBR720980:WBR720981 WLN720980:WLN720981 WVJ720980:WVJ720981 B786516:B786517 IX786516:IX786517 ST786516:ST786517 ACP786516:ACP786517 AML786516:AML786517 AWH786516:AWH786517 BGD786516:BGD786517 BPZ786516:BPZ786517 BZV786516:BZV786517 CJR786516:CJR786517 CTN786516:CTN786517 DDJ786516:DDJ786517 DNF786516:DNF786517 DXB786516:DXB786517 EGX786516:EGX786517 EQT786516:EQT786517 FAP786516:FAP786517 FKL786516:FKL786517 FUH786516:FUH786517 GED786516:GED786517 GNZ786516:GNZ786517 GXV786516:GXV786517 HHR786516:HHR786517 HRN786516:HRN786517 IBJ786516:IBJ786517 ILF786516:ILF786517 IVB786516:IVB786517 JEX786516:JEX786517 JOT786516:JOT786517 JYP786516:JYP786517 KIL786516:KIL786517 KSH786516:KSH786517 LCD786516:LCD786517 LLZ786516:LLZ786517 LVV786516:LVV786517 MFR786516:MFR786517 MPN786516:MPN786517 MZJ786516:MZJ786517 NJF786516:NJF786517 NTB786516:NTB786517 OCX786516:OCX786517 OMT786516:OMT786517 OWP786516:OWP786517 PGL786516:PGL786517 PQH786516:PQH786517 QAD786516:QAD786517 QJZ786516:QJZ786517 QTV786516:QTV786517 RDR786516:RDR786517 RNN786516:RNN786517 RXJ786516:RXJ786517 SHF786516:SHF786517 SRB786516:SRB786517 TAX786516:TAX786517 TKT786516:TKT786517 TUP786516:TUP786517 UEL786516:UEL786517 UOH786516:UOH786517 UYD786516:UYD786517 VHZ786516:VHZ786517 VRV786516:VRV786517 WBR786516:WBR786517 WLN786516:WLN786517 WVJ786516:WVJ786517 B852052:B852053 IX852052:IX852053 ST852052:ST852053 ACP852052:ACP852053 AML852052:AML852053 AWH852052:AWH852053 BGD852052:BGD852053 BPZ852052:BPZ852053 BZV852052:BZV852053 CJR852052:CJR852053 CTN852052:CTN852053 DDJ852052:DDJ852053 DNF852052:DNF852053 DXB852052:DXB852053 EGX852052:EGX852053 EQT852052:EQT852053 FAP852052:FAP852053 FKL852052:FKL852053 FUH852052:FUH852053 GED852052:GED852053 GNZ852052:GNZ852053 GXV852052:GXV852053 HHR852052:HHR852053 HRN852052:HRN852053 IBJ852052:IBJ852053 ILF852052:ILF852053 IVB852052:IVB852053 JEX852052:JEX852053 JOT852052:JOT852053 JYP852052:JYP852053 KIL852052:KIL852053 KSH852052:KSH852053 LCD852052:LCD852053 LLZ852052:LLZ852053 LVV852052:LVV852053 MFR852052:MFR852053 MPN852052:MPN852053 MZJ852052:MZJ852053 NJF852052:NJF852053 NTB852052:NTB852053 OCX852052:OCX852053 OMT852052:OMT852053 OWP852052:OWP852053 PGL852052:PGL852053 PQH852052:PQH852053 QAD852052:QAD852053 QJZ852052:QJZ852053 QTV852052:QTV852053 RDR852052:RDR852053 RNN852052:RNN852053 RXJ852052:RXJ852053 SHF852052:SHF852053 SRB852052:SRB852053 TAX852052:TAX852053 TKT852052:TKT852053 TUP852052:TUP852053 UEL852052:UEL852053 UOH852052:UOH852053 UYD852052:UYD852053 VHZ852052:VHZ852053 VRV852052:VRV852053 WBR852052:WBR852053 WLN852052:WLN852053 WVJ852052:WVJ852053 B917588:B917589 IX917588:IX917589 ST917588:ST917589 ACP917588:ACP917589 AML917588:AML917589 AWH917588:AWH917589 BGD917588:BGD917589 BPZ917588:BPZ917589 BZV917588:BZV917589 CJR917588:CJR917589 CTN917588:CTN917589 DDJ917588:DDJ917589 DNF917588:DNF917589 DXB917588:DXB917589 EGX917588:EGX917589 EQT917588:EQT917589 FAP917588:FAP917589 FKL917588:FKL917589 FUH917588:FUH917589 GED917588:GED917589 GNZ917588:GNZ917589 GXV917588:GXV917589 HHR917588:HHR917589 HRN917588:HRN917589 IBJ917588:IBJ917589 ILF917588:ILF917589 IVB917588:IVB917589 JEX917588:JEX917589 JOT917588:JOT917589 JYP917588:JYP917589 KIL917588:KIL917589 KSH917588:KSH917589 LCD917588:LCD917589 LLZ917588:LLZ917589 LVV917588:LVV917589 MFR917588:MFR917589 MPN917588:MPN917589 MZJ917588:MZJ917589 NJF917588:NJF917589 NTB917588:NTB917589 OCX917588:OCX917589 OMT917588:OMT917589 OWP917588:OWP917589 PGL917588:PGL917589 PQH917588:PQH917589 QAD917588:QAD917589 QJZ917588:QJZ917589 QTV917588:QTV917589 RDR917588:RDR917589 RNN917588:RNN917589 RXJ917588:RXJ917589 SHF917588:SHF917589 SRB917588:SRB917589 TAX917588:TAX917589 TKT917588:TKT917589 TUP917588:TUP917589 UEL917588:UEL917589 UOH917588:UOH917589 UYD917588:UYD917589 VHZ917588:VHZ917589 VRV917588:VRV917589 WBR917588:WBR917589 WLN917588:WLN917589 WVJ917588:WVJ917589 B983124:B983125 IX983124:IX983125 ST983124:ST983125 ACP983124:ACP983125 AML983124:AML983125 AWH983124:AWH983125 BGD983124:BGD983125 BPZ983124:BPZ983125 BZV983124:BZV983125 CJR983124:CJR983125 CTN983124:CTN983125 DDJ983124:DDJ983125 DNF983124:DNF983125 DXB983124:DXB983125 EGX983124:EGX983125 EQT983124:EQT983125 FAP983124:FAP983125 FKL983124:FKL983125 FUH983124:FUH983125 GED983124:GED983125 GNZ983124:GNZ983125 GXV983124:GXV983125 HHR983124:HHR983125 HRN983124:HRN983125 IBJ983124:IBJ983125 ILF983124:ILF983125 IVB983124:IVB983125 JEX983124:JEX983125 JOT983124:JOT983125 JYP983124:JYP983125 KIL983124:KIL983125 KSH983124:KSH983125 LCD983124:LCD983125 LLZ983124:LLZ983125 LVV983124:LVV983125 MFR983124:MFR983125 MPN983124:MPN983125 MZJ983124:MZJ983125 NJF983124:NJF983125 NTB983124:NTB983125 OCX983124:OCX983125 OMT983124:OMT983125 OWP983124:OWP983125 PGL983124:PGL983125 PQH983124:PQH983125 QAD983124:QAD983125 QJZ983124:QJZ983125 QTV983124:QTV983125 RDR983124:RDR983125 RNN983124:RNN983125 RXJ983124:RXJ983125 SHF983124:SHF983125 SRB983124:SRB983125 TAX983124:TAX983125 TKT983124:TKT983125 TUP983124:TUP983125 UEL983124:UEL983125 UOH983124:UOH983125 UYD983124:UYD983125 VHZ983124:VHZ983125 VRV983124:VRV983125 WBR983124:WBR983125 WLN983124:WLN983125 WVJ983124:WVJ983125">
      <formula1>0</formula1>
    </dataValidation>
    <dataValidation allowBlank="1" showInputMessage="1" promptTitle="Uwaga!" prompt="Za chwilę zakończysz wprowadznie danych do wniosku. Zapisz plik na swoim komputerze. Po wejściu do programu Amodit będziesz musiał załączyć wypełniony wniosek. Załączeniie wniosku nie jest równoznaczne z wysłaniem go do MSiT." sqref="WVI983158 IW122 SS122 ACO122 AMK122 AWG122 BGC122 BPY122 BZU122 CJQ122 CTM122 DDI122 DNE122 DXA122 EGW122 EQS122 FAO122 FKK122 FUG122 GEC122 GNY122 GXU122 HHQ122 HRM122 IBI122 ILE122 IVA122 JEW122 JOS122 JYO122 KIK122 KSG122 LCC122 LLY122 LVU122 MFQ122 MPM122 MZI122 NJE122 NTA122 OCW122 OMS122 OWO122 PGK122 PQG122 QAC122 QJY122 QTU122 RDQ122 RNM122 RXI122 SHE122 SRA122 TAW122 TKS122 TUO122 UEK122 UOG122 UYC122 VHY122 VRU122 WBQ122 WLM122 WVI122 A65654 IW65654 SS65654 ACO65654 AMK65654 AWG65654 BGC65654 BPY65654 BZU65654 CJQ65654 CTM65654 DDI65654 DNE65654 DXA65654 EGW65654 EQS65654 FAO65654 FKK65654 FUG65654 GEC65654 GNY65654 GXU65654 HHQ65654 HRM65654 IBI65654 ILE65654 IVA65654 JEW65654 JOS65654 JYO65654 KIK65654 KSG65654 LCC65654 LLY65654 LVU65654 MFQ65654 MPM65654 MZI65654 NJE65654 NTA65654 OCW65654 OMS65654 OWO65654 PGK65654 PQG65654 QAC65654 QJY65654 QTU65654 RDQ65654 RNM65654 RXI65654 SHE65654 SRA65654 TAW65654 TKS65654 TUO65654 UEK65654 UOG65654 UYC65654 VHY65654 VRU65654 WBQ65654 WLM65654 WVI65654 A131190 IW131190 SS131190 ACO131190 AMK131190 AWG131190 BGC131190 BPY131190 BZU131190 CJQ131190 CTM131190 DDI131190 DNE131190 DXA131190 EGW131190 EQS131190 FAO131190 FKK131190 FUG131190 GEC131190 GNY131190 GXU131190 HHQ131190 HRM131190 IBI131190 ILE131190 IVA131190 JEW131190 JOS131190 JYO131190 KIK131190 KSG131190 LCC131190 LLY131190 LVU131190 MFQ131190 MPM131190 MZI131190 NJE131190 NTA131190 OCW131190 OMS131190 OWO131190 PGK131190 PQG131190 QAC131190 QJY131190 QTU131190 RDQ131190 RNM131190 RXI131190 SHE131190 SRA131190 TAW131190 TKS131190 TUO131190 UEK131190 UOG131190 UYC131190 VHY131190 VRU131190 WBQ131190 WLM131190 WVI131190 A196726 IW196726 SS196726 ACO196726 AMK196726 AWG196726 BGC196726 BPY196726 BZU196726 CJQ196726 CTM196726 DDI196726 DNE196726 DXA196726 EGW196726 EQS196726 FAO196726 FKK196726 FUG196726 GEC196726 GNY196726 GXU196726 HHQ196726 HRM196726 IBI196726 ILE196726 IVA196726 JEW196726 JOS196726 JYO196726 KIK196726 KSG196726 LCC196726 LLY196726 LVU196726 MFQ196726 MPM196726 MZI196726 NJE196726 NTA196726 OCW196726 OMS196726 OWO196726 PGK196726 PQG196726 QAC196726 QJY196726 QTU196726 RDQ196726 RNM196726 RXI196726 SHE196726 SRA196726 TAW196726 TKS196726 TUO196726 UEK196726 UOG196726 UYC196726 VHY196726 VRU196726 WBQ196726 WLM196726 WVI196726 A262262 IW262262 SS262262 ACO262262 AMK262262 AWG262262 BGC262262 BPY262262 BZU262262 CJQ262262 CTM262262 DDI262262 DNE262262 DXA262262 EGW262262 EQS262262 FAO262262 FKK262262 FUG262262 GEC262262 GNY262262 GXU262262 HHQ262262 HRM262262 IBI262262 ILE262262 IVA262262 JEW262262 JOS262262 JYO262262 KIK262262 KSG262262 LCC262262 LLY262262 LVU262262 MFQ262262 MPM262262 MZI262262 NJE262262 NTA262262 OCW262262 OMS262262 OWO262262 PGK262262 PQG262262 QAC262262 QJY262262 QTU262262 RDQ262262 RNM262262 RXI262262 SHE262262 SRA262262 TAW262262 TKS262262 TUO262262 UEK262262 UOG262262 UYC262262 VHY262262 VRU262262 WBQ262262 WLM262262 WVI262262 A327798 IW327798 SS327798 ACO327798 AMK327798 AWG327798 BGC327798 BPY327798 BZU327798 CJQ327798 CTM327798 DDI327798 DNE327798 DXA327798 EGW327798 EQS327798 FAO327798 FKK327798 FUG327798 GEC327798 GNY327798 GXU327798 HHQ327798 HRM327798 IBI327798 ILE327798 IVA327798 JEW327798 JOS327798 JYO327798 KIK327798 KSG327798 LCC327798 LLY327798 LVU327798 MFQ327798 MPM327798 MZI327798 NJE327798 NTA327798 OCW327798 OMS327798 OWO327798 PGK327798 PQG327798 QAC327798 QJY327798 QTU327798 RDQ327798 RNM327798 RXI327798 SHE327798 SRA327798 TAW327798 TKS327798 TUO327798 UEK327798 UOG327798 UYC327798 VHY327798 VRU327798 WBQ327798 WLM327798 WVI327798 A393334 IW393334 SS393334 ACO393334 AMK393334 AWG393334 BGC393334 BPY393334 BZU393334 CJQ393334 CTM393334 DDI393334 DNE393334 DXA393334 EGW393334 EQS393334 FAO393334 FKK393334 FUG393334 GEC393334 GNY393334 GXU393334 HHQ393334 HRM393334 IBI393334 ILE393334 IVA393334 JEW393334 JOS393334 JYO393334 KIK393334 KSG393334 LCC393334 LLY393334 LVU393334 MFQ393334 MPM393334 MZI393334 NJE393334 NTA393334 OCW393334 OMS393334 OWO393334 PGK393334 PQG393334 QAC393334 QJY393334 QTU393334 RDQ393334 RNM393334 RXI393334 SHE393334 SRA393334 TAW393334 TKS393334 TUO393334 UEK393334 UOG393334 UYC393334 VHY393334 VRU393334 WBQ393334 WLM393334 WVI393334 A458870 IW458870 SS458870 ACO458870 AMK458870 AWG458870 BGC458870 BPY458870 BZU458870 CJQ458870 CTM458870 DDI458870 DNE458870 DXA458870 EGW458870 EQS458870 FAO458870 FKK458870 FUG458870 GEC458870 GNY458870 GXU458870 HHQ458870 HRM458870 IBI458870 ILE458870 IVA458870 JEW458870 JOS458870 JYO458870 KIK458870 KSG458870 LCC458870 LLY458870 LVU458870 MFQ458870 MPM458870 MZI458870 NJE458870 NTA458870 OCW458870 OMS458870 OWO458870 PGK458870 PQG458870 QAC458870 QJY458870 QTU458870 RDQ458870 RNM458870 RXI458870 SHE458870 SRA458870 TAW458870 TKS458870 TUO458870 UEK458870 UOG458870 UYC458870 VHY458870 VRU458870 WBQ458870 WLM458870 WVI458870 A524406 IW524406 SS524406 ACO524406 AMK524406 AWG524406 BGC524406 BPY524406 BZU524406 CJQ524406 CTM524406 DDI524406 DNE524406 DXA524406 EGW524406 EQS524406 FAO524406 FKK524406 FUG524406 GEC524406 GNY524406 GXU524406 HHQ524406 HRM524406 IBI524406 ILE524406 IVA524406 JEW524406 JOS524406 JYO524406 KIK524406 KSG524406 LCC524406 LLY524406 LVU524406 MFQ524406 MPM524406 MZI524406 NJE524406 NTA524406 OCW524406 OMS524406 OWO524406 PGK524406 PQG524406 QAC524406 QJY524406 QTU524406 RDQ524406 RNM524406 RXI524406 SHE524406 SRA524406 TAW524406 TKS524406 TUO524406 UEK524406 UOG524406 UYC524406 VHY524406 VRU524406 WBQ524406 WLM524406 WVI524406 A589942 IW589942 SS589942 ACO589942 AMK589942 AWG589942 BGC589942 BPY589942 BZU589942 CJQ589942 CTM589942 DDI589942 DNE589942 DXA589942 EGW589942 EQS589942 FAO589942 FKK589942 FUG589942 GEC589942 GNY589942 GXU589942 HHQ589942 HRM589942 IBI589942 ILE589942 IVA589942 JEW589942 JOS589942 JYO589942 KIK589942 KSG589942 LCC589942 LLY589942 LVU589942 MFQ589942 MPM589942 MZI589942 NJE589942 NTA589942 OCW589942 OMS589942 OWO589942 PGK589942 PQG589942 QAC589942 QJY589942 QTU589942 RDQ589942 RNM589942 RXI589942 SHE589942 SRA589942 TAW589942 TKS589942 TUO589942 UEK589942 UOG589942 UYC589942 VHY589942 VRU589942 WBQ589942 WLM589942 WVI589942 A655478 IW655478 SS655478 ACO655478 AMK655478 AWG655478 BGC655478 BPY655478 BZU655478 CJQ655478 CTM655478 DDI655478 DNE655478 DXA655478 EGW655478 EQS655478 FAO655478 FKK655478 FUG655478 GEC655478 GNY655478 GXU655478 HHQ655478 HRM655478 IBI655478 ILE655478 IVA655478 JEW655478 JOS655478 JYO655478 KIK655478 KSG655478 LCC655478 LLY655478 LVU655478 MFQ655478 MPM655478 MZI655478 NJE655478 NTA655478 OCW655478 OMS655478 OWO655478 PGK655478 PQG655478 QAC655478 QJY655478 QTU655478 RDQ655478 RNM655478 RXI655478 SHE655478 SRA655478 TAW655478 TKS655478 TUO655478 UEK655478 UOG655478 UYC655478 VHY655478 VRU655478 WBQ655478 WLM655478 WVI655478 A721014 IW721014 SS721014 ACO721014 AMK721014 AWG721014 BGC721014 BPY721014 BZU721014 CJQ721014 CTM721014 DDI721014 DNE721014 DXA721014 EGW721014 EQS721014 FAO721014 FKK721014 FUG721014 GEC721014 GNY721014 GXU721014 HHQ721014 HRM721014 IBI721014 ILE721014 IVA721014 JEW721014 JOS721014 JYO721014 KIK721014 KSG721014 LCC721014 LLY721014 LVU721014 MFQ721014 MPM721014 MZI721014 NJE721014 NTA721014 OCW721014 OMS721014 OWO721014 PGK721014 PQG721014 QAC721014 QJY721014 QTU721014 RDQ721014 RNM721014 RXI721014 SHE721014 SRA721014 TAW721014 TKS721014 TUO721014 UEK721014 UOG721014 UYC721014 VHY721014 VRU721014 WBQ721014 WLM721014 WVI721014 A786550 IW786550 SS786550 ACO786550 AMK786550 AWG786550 BGC786550 BPY786550 BZU786550 CJQ786550 CTM786550 DDI786550 DNE786550 DXA786550 EGW786550 EQS786550 FAO786550 FKK786550 FUG786550 GEC786550 GNY786550 GXU786550 HHQ786550 HRM786550 IBI786550 ILE786550 IVA786550 JEW786550 JOS786550 JYO786550 KIK786550 KSG786550 LCC786550 LLY786550 LVU786550 MFQ786550 MPM786550 MZI786550 NJE786550 NTA786550 OCW786550 OMS786550 OWO786550 PGK786550 PQG786550 QAC786550 QJY786550 QTU786550 RDQ786550 RNM786550 RXI786550 SHE786550 SRA786550 TAW786550 TKS786550 TUO786550 UEK786550 UOG786550 UYC786550 VHY786550 VRU786550 WBQ786550 WLM786550 WVI786550 A852086 IW852086 SS852086 ACO852086 AMK852086 AWG852086 BGC852086 BPY852086 BZU852086 CJQ852086 CTM852086 DDI852086 DNE852086 DXA852086 EGW852086 EQS852086 FAO852086 FKK852086 FUG852086 GEC852086 GNY852086 GXU852086 HHQ852086 HRM852086 IBI852086 ILE852086 IVA852086 JEW852086 JOS852086 JYO852086 KIK852086 KSG852086 LCC852086 LLY852086 LVU852086 MFQ852086 MPM852086 MZI852086 NJE852086 NTA852086 OCW852086 OMS852086 OWO852086 PGK852086 PQG852086 QAC852086 QJY852086 QTU852086 RDQ852086 RNM852086 RXI852086 SHE852086 SRA852086 TAW852086 TKS852086 TUO852086 UEK852086 UOG852086 UYC852086 VHY852086 VRU852086 WBQ852086 WLM852086 WVI852086 A917622 IW917622 SS917622 ACO917622 AMK917622 AWG917622 BGC917622 BPY917622 BZU917622 CJQ917622 CTM917622 DDI917622 DNE917622 DXA917622 EGW917622 EQS917622 FAO917622 FKK917622 FUG917622 GEC917622 GNY917622 GXU917622 HHQ917622 HRM917622 IBI917622 ILE917622 IVA917622 JEW917622 JOS917622 JYO917622 KIK917622 KSG917622 LCC917622 LLY917622 LVU917622 MFQ917622 MPM917622 MZI917622 NJE917622 NTA917622 OCW917622 OMS917622 OWO917622 PGK917622 PQG917622 QAC917622 QJY917622 QTU917622 RDQ917622 RNM917622 RXI917622 SHE917622 SRA917622 TAW917622 TKS917622 TUO917622 UEK917622 UOG917622 UYC917622 VHY917622 VRU917622 WBQ917622 WLM917622 WVI917622 A983158 IW983158 SS983158 ACO983158 AMK983158 AWG983158 BGC983158 BPY983158 BZU983158 CJQ983158 CTM983158 DDI983158 DNE983158 DXA983158 EGW983158 EQS983158 FAO983158 FKK983158 FUG983158 GEC983158 GNY983158 GXU983158 HHQ983158 HRM983158 IBI983158 ILE983158 IVA983158 JEW983158 JOS983158 JYO983158 KIK983158 KSG983158 LCC983158 LLY983158 LVU983158 MFQ983158 MPM983158 MZI983158 NJE983158 NTA983158 OCW983158 OMS983158 OWO983158 PGK983158 PQG983158 QAC983158 QJY983158 QTU983158 RDQ983158 RNM983158 RXI983158 SHE983158 SRA983158 TAW983158 TKS983158 TUO983158 UEK983158 UOG983158 UYC983158 VHY983158 VRU983158 WBQ983158 WLM983158"/>
    <dataValidation type="whole" operator="equal" allowBlank="1" showInputMessage="1" showErrorMessage="1" promptTitle="uwaga" prompt="obszar nie do edycji" sqref="A65679:D65679 IW65679:IZ65679 SS65679:SV65679 ACO65679:ACR65679 AMK65679:AMN65679 AWG65679:AWJ65679 BGC65679:BGF65679 BPY65679:BQB65679 BZU65679:BZX65679 CJQ65679:CJT65679 CTM65679:CTP65679 DDI65679:DDL65679 DNE65679:DNH65679 DXA65679:DXD65679 EGW65679:EGZ65679 EQS65679:EQV65679 FAO65679:FAR65679 FKK65679:FKN65679 FUG65679:FUJ65679 GEC65679:GEF65679 GNY65679:GOB65679 GXU65679:GXX65679 HHQ65679:HHT65679 HRM65679:HRP65679 IBI65679:IBL65679 ILE65679:ILH65679 IVA65679:IVD65679 JEW65679:JEZ65679 JOS65679:JOV65679 JYO65679:JYR65679 KIK65679:KIN65679 KSG65679:KSJ65679 LCC65679:LCF65679 LLY65679:LMB65679 LVU65679:LVX65679 MFQ65679:MFT65679 MPM65679:MPP65679 MZI65679:MZL65679 NJE65679:NJH65679 NTA65679:NTD65679 OCW65679:OCZ65679 OMS65679:OMV65679 OWO65679:OWR65679 PGK65679:PGN65679 PQG65679:PQJ65679 QAC65679:QAF65679 QJY65679:QKB65679 QTU65679:QTX65679 RDQ65679:RDT65679 RNM65679:RNP65679 RXI65679:RXL65679 SHE65679:SHH65679 SRA65679:SRD65679 TAW65679:TAZ65679 TKS65679:TKV65679 TUO65679:TUR65679 UEK65679:UEN65679 UOG65679:UOJ65679 UYC65679:UYF65679 VHY65679:VIB65679 VRU65679:VRX65679 WBQ65679:WBT65679 WLM65679:WLP65679 WVI65679:WVL65679 A131215:D131215 IW131215:IZ131215 SS131215:SV131215 ACO131215:ACR131215 AMK131215:AMN131215 AWG131215:AWJ131215 BGC131215:BGF131215 BPY131215:BQB131215 BZU131215:BZX131215 CJQ131215:CJT131215 CTM131215:CTP131215 DDI131215:DDL131215 DNE131215:DNH131215 DXA131215:DXD131215 EGW131215:EGZ131215 EQS131215:EQV131215 FAO131215:FAR131215 FKK131215:FKN131215 FUG131215:FUJ131215 GEC131215:GEF131215 GNY131215:GOB131215 GXU131215:GXX131215 HHQ131215:HHT131215 HRM131215:HRP131215 IBI131215:IBL131215 ILE131215:ILH131215 IVA131215:IVD131215 JEW131215:JEZ131215 JOS131215:JOV131215 JYO131215:JYR131215 KIK131215:KIN131215 KSG131215:KSJ131215 LCC131215:LCF131215 LLY131215:LMB131215 LVU131215:LVX131215 MFQ131215:MFT131215 MPM131215:MPP131215 MZI131215:MZL131215 NJE131215:NJH131215 NTA131215:NTD131215 OCW131215:OCZ131215 OMS131215:OMV131215 OWO131215:OWR131215 PGK131215:PGN131215 PQG131215:PQJ131215 QAC131215:QAF131215 QJY131215:QKB131215 QTU131215:QTX131215 RDQ131215:RDT131215 RNM131215:RNP131215 RXI131215:RXL131215 SHE131215:SHH131215 SRA131215:SRD131215 TAW131215:TAZ131215 TKS131215:TKV131215 TUO131215:TUR131215 UEK131215:UEN131215 UOG131215:UOJ131215 UYC131215:UYF131215 VHY131215:VIB131215 VRU131215:VRX131215 WBQ131215:WBT131215 WLM131215:WLP131215 WVI131215:WVL131215 A196751:D196751 IW196751:IZ196751 SS196751:SV196751 ACO196751:ACR196751 AMK196751:AMN196751 AWG196751:AWJ196751 BGC196751:BGF196751 BPY196751:BQB196751 BZU196751:BZX196751 CJQ196751:CJT196751 CTM196751:CTP196751 DDI196751:DDL196751 DNE196751:DNH196751 DXA196751:DXD196751 EGW196751:EGZ196751 EQS196751:EQV196751 FAO196751:FAR196751 FKK196751:FKN196751 FUG196751:FUJ196751 GEC196751:GEF196751 GNY196751:GOB196751 GXU196751:GXX196751 HHQ196751:HHT196751 HRM196751:HRP196751 IBI196751:IBL196751 ILE196751:ILH196751 IVA196751:IVD196751 JEW196751:JEZ196751 JOS196751:JOV196751 JYO196751:JYR196751 KIK196751:KIN196751 KSG196751:KSJ196751 LCC196751:LCF196751 LLY196751:LMB196751 LVU196751:LVX196751 MFQ196751:MFT196751 MPM196751:MPP196751 MZI196751:MZL196751 NJE196751:NJH196751 NTA196751:NTD196751 OCW196751:OCZ196751 OMS196751:OMV196751 OWO196751:OWR196751 PGK196751:PGN196751 PQG196751:PQJ196751 QAC196751:QAF196751 QJY196751:QKB196751 QTU196751:QTX196751 RDQ196751:RDT196751 RNM196751:RNP196751 RXI196751:RXL196751 SHE196751:SHH196751 SRA196751:SRD196751 TAW196751:TAZ196751 TKS196751:TKV196751 TUO196751:TUR196751 UEK196751:UEN196751 UOG196751:UOJ196751 UYC196751:UYF196751 VHY196751:VIB196751 VRU196751:VRX196751 WBQ196751:WBT196751 WLM196751:WLP196751 WVI196751:WVL196751 A262287:D262287 IW262287:IZ262287 SS262287:SV262287 ACO262287:ACR262287 AMK262287:AMN262287 AWG262287:AWJ262287 BGC262287:BGF262287 BPY262287:BQB262287 BZU262287:BZX262287 CJQ262287:CJT262287 CTM262287:CTP262287 DDI262287:DDL262287 DNE262287:DNH262287 DXA262287:DXD262287 EGW262287:EGZ262287 EQS262287:EQV262287 FAO262287:FAR262287 FKK262287:FKN262287 FUG262287:FUJ262287 GEC262287:GEF262287 GNY262287:GOB262287 GXU262287:GXX262287 HHQ262287:HHT262287 HRM262287:HRP262287 IBI262287:IBL262287 ILE262287:ILH262287 IVA262287:IVD262287 JEW262287:JEZ262287 JOS262287:JOV262287 JYO262287:JYR262287 KIK262287:KIN262287 KSG262287:KSJ262287 LCC262287:LCF262287 LLY262287:LMB262287 LVU262287:LVX262287 MFQ262287:MFT262287 MPM262287:MPP262287 MZI262287:MZL262287 NJE262287:NJH262287 NTA262287:NTD262287 OCW262287:OCZ262287 OMS262287:OMV262287 OWO262287:OWR262287 PGK262287:PGN262287 PQG262287:PQJ262287 QAC262287:QAF262287 QJY262287:QKB262287 QTU262287:QTX262287 RDQ262287:RDT262287 RNM262287:RNP262287 RXI262287:RXL262287 SHE262287:SHH262287 SRA262287:SRD262287 TAW262287:TAZ262287 TKS262287:TKV262287 TUO262287:TUR262287 UEK262287:UEN262287 UOG262287:UOJ262287 UYC262287:UYF262287 VHY262287:VIB262287 VRU262287:VRX262287 WBQ262287:WBT262287 WLM262287:WLP262287 WVI262287:WVL262287 A327823:D327823 IW327823:IZ327823 SS327823:SV327823 ACO327823:ACR327823 AMK327823:AMN327823 AWG327823:AWJ327823 BGC327823:BGF327823 BPY327823:BQB327823 BZU327823:BZX327823 CJQ327823:CJT327823 CTM327823:CTP327823 DDI327823:DDL327823 DNE327823:DNH327823 DXA327823:DXD327823 EGW327823:EGZ327823 EQS327823:EQV327823 FAO327823:FAR327823 FKK327823:FKN327823 FUG327823:FUJ327823 GEC327823:GEF327823 GNY327823:GOB327823 GXU327823:GXX327823 HHQ327823:HHT327823 HRM327823:HRP327823 IBI327823:IBL327823 ILE327823:ILH327823 IVA327823:IVD327823 JEW327823:JEZ327823 JOS327823:JOV327823 JYO327823:JYR327823 KIK327823:KIN327823 KSG327823:KSJ327823 LCC327823:LCF327823 LLY327823:LMB327823 LVU327823:LVX327823 MFQ327823:MFT327823 MPM327823:MPP327823 MZI327823:MZL327823 NJE327823:NJH327823 NTA327823:NTD327823 OCW327823:OCZ327823 OMS327823:OMV327823 OWO327823:OWR327823 PGK327823:PGN327823 PQG327823:PQJ327823 QAC327823:QAF327823 QJY327823:QKB327823 QTU327823:QTX327823 RDQ327823:RDT327823 RNM327823:RNP327823 RXI327823:RXL327823 SHE327823:SHH327823 SRA327823:SRD327823 TAW327823:TAZ327823 TKS327823:TKV327823 TUO327823:TUR327823 UEK327823:UEN327823 UOG327823:UOJ327823 UYC327823:UYF327823 VHY327823:VIB327823 VRU327823:VRX327823 WBQ327823:WBT327823 WLM327823:WLP327823 WVI327823:WVL327823 A393359:D393359 IW393359:IZ393359 SS393359:SV393359 ACO393359:ACR393359 AMK393359:AMN393359 AWG393359:AWJ393359 BGC393359:BGF393359 BPY393359:BQB393359 BZU393359:BZX393359 CJQ393359:CJT393359 CTM393359:CTP393359 DDI393359:DDL393359 DNE393359:DNH393359 DXA393359:DXD393359 EGW393359:EGZ393359 EQS393359:EQV393359 FAO393359:FAR393359 FKK393359:FKN393359 FUG393359:FUJ393359 GEC393359:GEF393359 GNY393359:GOB393359 GXU393359:GXX393359 HHQ393359:HHT393359 HRM393359:HRP393359 IBI393359:IBL393359 ILE393359:ILH393359 IVA393359:IVD393359 JEW393359:JEZ393359 JOS393359:JOV393359 JYO393359:JYR393359 KIK393359:KIN393359 KSG393359:KSJ393359 LCC393359:LCF393359 LLY393359:LMB393359 LVU393359:LVX393359 MFQ393359:MFT393359 MPM393359:MPP393359 MZI393359:MZL393359 NJE393359:NJH393359 NTA393359:NTD393359 OCW393359:OCZ393359 OMS393359:OMV393359 OWO393359:OWR393359 PGK393359:PGN393359 PQG393359:PQJ393359 QAC393359:QAF393359 QJY393359:QKB393359 QTU393359:QTX393359 RDQ393359:RDT393359 RNM393359:RNP393359 RXI393359:RXL393359 SHE393359:SHH393359 SRA393359:SRD393359 TAW393359:TAZ393359 TKS393359:TKV393359 TUO393359:TUR393359 UEK393359:UEN393359 UOG393359:UOJ393359 UYC393359:UYF393359 VHY393359:VIB393359 VRU393359:VRX393359 WBQ393359:WBT393359 WLM393359:WLP393359 WVI393359:WVL393359 A458895:D458895 IW458895:IZ458895 SS458895:SV458895 ACO458895:ACR458895 AMK458895:AMN458895 AWG458895:AWJ458895 BGC458895:BGF458895 BPY458895:BQB458895 BZU458895:BZX458895 CJQ458895:CJT458895 CTM458895:CTP458895 DDI458895:DDL458895 DNE458895:DNH458895 DXA458895:DXD458895 EGW458895:EGZ458895 EQS458895:EQV458895 FAO458895:FAR458895 FKK458895:FKN458895 FUG458895:FUJ458895 GEC458895:GEF458895 GNY458895:GOB458895 GXU458895:GXX458895 HHQ458895:HHT458895 HRM458895:HRP458895 IBI458895:IBL458895 ILE458895:ILH458895 IVA458895:IVD458895 JEW458895:JEZ458895 JOS458895:JOV458895 JYO458895:JYR458895 KIK458895:KIN458895 KSG458895:KSJ458895 LCC458895:LCF458895 LLY458895:LMB458895 LVU458895:LVX458895 MFQ458895:MFT458895 MPM458895:MPP458895 MZI458895:MZL458895 NJE458895:NJH458895 NTA458895:NTD458895 OCW458895:OCZ458895 OMS458895:OMV458895 OWO458895:OWR458895 PGK458895:PGN458895 PQG458895:PQJ458895 QAC458895:QAF458895 QJY458895:QKB458895 QTU458895:QTX458895 RDQ458895:RDT458895 RNM458895:RNP458895 RXI458895:RXL458895 SHE458895:SHH458895 SRA458895:SRD458895 TAW458895:TAZ458895 TKS458895:TKV458895 TUO458895:TUR458895 UEK458895:UEN458895 UOG458895:UOJ458895 UYC458895:UYF458895 VHY458895:VIB458895 VRU458895:VRX458895 WBQ458895:WBT458895 WLM458895:WLP458895 WVI458895:WVL458895 A524431:D524431 IW524431:IZ524431 SS524431:SV524431 ACO524431:ACR524431 AMK524431:AMN524431 AWG524431:AWJ524431 BGC524431:BGF524431 BPY524431:BQB524431 BZU524431:BZX524431 CJQ524431:CJT524431 CTM524431:CTP524431 DDI524431:DDL524431 DNE524431:DNH524431 DXA524431:DXD524431 EGW524431:EGZ524431 EQS524431:EQV524431 FAO524431:FAR524431 FKK524431:FKN524431 FUG524431:FUJ524431 GEC524431:GEF524431 GNY524431:GOB524431 GXU524431:GXX524431 HHQ524431:HHT524431 HRM524431:HRP524431 IBI524431:IBL524431 ILE524431:ILH524431 IVA524431:IVD524431 JEW524431:JEZ524431 JOS524431:JOV524431 JYO524431:JYR524431 KIK524431:KIN524431 KSG524431:KSJ524431 LCC524431:LCF524431 LLY524431:LMB524431 LVU524431:LVX524431 MFQ524431:MFT524431 MPM524431:MPP524431 MZI524431:MZL524431 NJE524431:NJH524431 NTA524431:NTD524431 OCW524431:OCZ524431 OMS524431:OMV524431 OWO524431:OWR524431 PGK524431:PGN524431 PQG524431:PQJ524431 QAC524431:QAF524431 QJY524431:QKB524431 QTU524431:QTX524431 RDQ524431:RDT524431 RNM524431:RNP524431 RXI524431:RXL524431 SHE524431:SHH524431 SRA524431:SRD524431 TAW524431:TAZ524431 TKS524431:TKV524431 TUO524431:TUR524431 UEK524431:UEN524431 UOG524431:UOJ524431 UYC524431:UYF524431 VHY524431:VIB524431 VRU524431:VRX524431 WBQ524431:WBT524431 WLM524431:WLP524431 WVI524431:WVL524431 A589967:D589967 IW589967:IZ589967 SS589967:SV589967 ACO589967:ACR589967 AMK589967:AMN589967 AWG589967:AWJ589967 BGC589967:BGF589967 BPY589967:BQB589967 BZU589967:BZX589967 CJQ589967:CJT589967 CTM589967:CTP589967 DDI589967:DDL589967 DNE589967:DNH589967 DXA589967:DXD589967 EGW589967:EGZ589967 EQS589967:EQV589967 FAO589967:FAR589967 FKK589967:FKN589967 FUG589967:FUJ589967 GEC589967:GEF589967 GNY589967:GOB589967 GXU589967:GXX589967 HHQ589967:HHT589967 HRM589967:HRP589967 IBI589967:IBL589967 ILE589967:ILH589967 IVA589967:IVD589967 JEW589967:JEZ589967 JOS589967:JOV589967 JYO589967:JYR589967 KIK589967:KIN589967 KSG589967:KSJ589967 LCC589967:LCF589967 LLY589967:LMB589967 LVU589967:LVX589967 MFQ589967:MFT589967 MPM589967:MPP589967 MZI589967:MZL589967 NJE589967:NJH589967 NTA589967:NTD589967 OCW589967:OCZ589967 OMS589967:OMV589967 OWO589967:OWR589967 PGK589967:PGN589967 PQG589967:PQJ589967 QAC589967:QAF589967 QJY589967:QKB589967 QTU589967:QTX589967 RDQ589967:RDT589967 RNM589967:RNP589967 RXI589967:RXL589967 SHE589967:SHH589967 SRA589967:SRD589967 TAW589967:TAZ589967 TKS589967:TKV589967 TUO589967:TUR589967 UEK589967:UEN589967 UOG589967:UOJ589967 UYC589967:UYF589967 VHY589967:VIB589967 VRU589967:VRX589967 WBQ589967:WBT589967 WLM589967:WLP589967 WVI589967:WVL589967 A655503:D655503 IW655503:IZ655503 SS655503:SV655503 ACO655503:ACR655503 AMK655503:AMN655503 AWG655503:AWJ655503 BGC655503:BGF655503 BPY655503:BQB655503 BZU655503:BZX655503 CJQ655503:CJT655503 CTM655503:CTP655503 DDI655503:DDL655503 DNE655503:DNH655503 DXA655503:DXD655503 EGW655503:EGZ655503 EQS655503:EQV655503 FAO655503:FAR655503 FKK655503:FKN655503 FUG655503:FUJ655503 GEC655503:GEF655503 GNY655503:GOB655503 GXU655503:GXX655503 HHQ655503:HHT655503 HRM655503:HRP655503 IBI655503:IBL655503 ILE655503:ILH655503 IVA655503:IVD655503 JEW655503:JEZ655503 JOS655503:JOV655503 JYO655503:JYR655503 KIK655503:KIN655503 KSG655503:KSJ655503 LCC655503:LCF655503 LLY655503:LMB655503 LVU655503:LVX655503 MFQ655503:MFT655503 MPM655503:MPP655503 MZI655503:MZL655503 NJE655503:NJH655503 NTA655503:NTD655503 OCW655503:OCZ655503 OMS655503:OMV655503 OWO655503:OWR655503 PGK655503:PGN655503 PQG655503:PQJ655503 QAC655503:QAF655503 QJY655503:QKB655503 QTU655503:QTX655503 RDQ655503:RDT655503 RNM655503:RNP655503 RXI655503:RXL655503 SHE655503:SHH655503 SRA655503:SRD655503 TAW655503:TAZ655503 TKS655503:TKV655503 TUO655503:TUR655503 UEK655503:UEN655503 UOG655503:UOJ655503 UYC655503:UYF655503 VHY655503:VIB655503 VRU655503:VRX655503 WBQ655503:WBT655503 WLM655503:WLP655503 WVI655503:WVL655503 A721039:D721039 IW721039:IZ721039 SS721039:SV721039 ACO721039:ACR721039 AMK721039:AMN721039 AWG721039:AWJ721039 BGC721039:BGF721039 BPY721039:BQB721039 BZU721039:BZX721039 CJQ721039:CJT721039 CTM721039:CTP721039 DDI721039:DDL721039 DNE721039:DNH721039 DXA721039:DXD721039 EGW721039:EGZ721039 EQS721039:EQV721039 FAO721039:FAR721039 FKK721039:FKN721039 FUG721039:FUJ721039 GEC721039:GEF721039 GNY721039:GOB721039 GXU721039:GXX721039 HHQ721039:HHT721039 HRM721039:HRP721039 IBI721039:IBL721039 ILE721039:ILH721039 IVA721039:IVD721039 JEW721039:JEZ721039 JOS721039:JOV721039 JYO721039:JYR721039 KIK721039:KIN721039 KSG721039:KSJ721039 LCC721039:LCF721039 LLY721039:LMB721039 LVU721039:LVX721039 MFQ721039:MFT721039 MPM721039:MPP721039 MZI721039:MZL721039 NJE721039:NJH721039 NTA721039:NTD721039 OCW721039:OCZ721039 OMS721039:OMV721039 OWO721039:OWR721039 PGK721039:PGN721039 PQG721039:PQJ721039 QAC721039:QAF721039 QJY721039:QKB721039 QTU721039:QTX721039 RDQ721039:RDT721039 RNM721039:RNP721039 RXI721039:RXL721039 SHE721039:SHH721039 SRA721039:SRD721039 TAW721039:TAZ721039 TKS721039:TKV721039 TUO721039:TUR721039 UEK721039:UEN721039 UOG721039:UOJ721039 UYC721039:UYF721039 VHY721039:VIB721039 VRU721039:VRX721039 WBQ721039:WBT721039 WLM721039:WLP721039 WVI721039:WVL721039 A786575:D786575 IW786575:IZ786575 SS786575:SV786575 ACO786575:ACR786575 AMK786575:AMN786575 AWG786575:AWJ786575 BGC786575:BGF786575 BPY786575:BQB786575 BZU786575:BZX786575 CJQ786575:CJT786575 CTM786575:CTP786575 DDI786575:DDL786575 DNE786575:DNH786575 DXA786575:DXD786575 EGW786575:EGZ786575 EQS786575:EQV786575 FAO786575:FAR786575 FKK786575:FKN786575 FUG786575:FUJ786575 GEC786575:GEF786575 GNY786575:GOB786575 GXU786575:GXX786575 HHQ786575:HHT786575 HRM786575:HRP786575 IBI786575:IBL786575 ILE786575:ILH786575 IVA786575:IVD786575 JEW786575:JEZ786575 JOS786575:JOV786575 JYO786575:JYR786575 KIK786575:KIN786575 KSG786575:KSJ786575 LCC786575:LCF786575 LLY786575:LMB786575 LVU786575:LVX786575 MFQ786575:MFT786575 MPM786575:MPP786575 MZI786575:MZL786575 NJE786575:NJH786575 NTA786575:NTD786575 OCW786575:OCZ786575 OMS786575:OMV786575 OWO786575:OWR786575 PGK786575:PGN786575 PQG786575:PQJ786575 QAC786575:QAF786575 QJY786575:QKB786575 QTU786575:QTX786575 RDQ786575:RDT786575 RNM786575:RNP786575 RXI786575:RXL786575 SHE786575:SHH786575 SRA786575:SRD786575 TAW786575:TAZ786575 TKS786575:TKV786575 TUO786575:TUR786575 UEK786575:UEN786575 UOG786575:UOJ786575 UYC786575:UYF786575 VHY786575:VIB786575 VRU786575:VRX786575 WBQ786575:WBT786575 WLM786575:WLP786575 WVI786575:WVL786575 A852111:D852111 IW852111:IZ852111 SS852111:SV852111 ACO852111:ACR852111 AMK852111:AMN852111 AWG852111:AWJ852111 BGC852111:BGF852111 BPY852111:BQB852111 BZU852111:BZX852111 CJQ852111:CJT852111 CTM852111:CTP852111 DDI852111:DDL852111 DNE852111:DNH852111 DXA852111:DXD852111 EGW852111:EGZ852111 EQS852111:EQV852111 FAO852111:FAR852111 FKK852111:FKN852111 FUG852111:FUJ852111 GEC852111:GEF852111 GNY852111:GOB852111 GXU852111:GXX852111 HHQ852111:HHT852111 HRM852111:HRP852111 IBI852111:IBL852111 ILE852111:ILH852111 IVA852111:IVD852111 JEW852111:JEZ852111 JOS852111:JOV852111 JYO852111:JYR852111 KIK852111:KIN852111 KSG852111:KSJ852111 LCC852111:LCF852111 LLY852111:LMB852111 LVU852111:LVX852111 MFQ852111:MFT852111 MPM852111:MPP852111 MZI852111:MZL852111 NJE852111:NJH852111 NTA852111:NTD852111 OCW852111:OCZ852111 OMS852111:OMV852111 OWO852111:OWR852111 PGK852111:PGN852111 PQG852111:PQJ852111 QAC852111:QAF852111 QJY852111:QKB852111 QTU852111:QTX852111 RDQ852111:RDT852111 RNM852111:RNP852111 RXI852111:RXL852111 SHE852111:SHH852111 SRA852111:SRD852111 TAW852111:TAZ852111 TKS852111:TKV852111 TUO852111:TUR852111 UEK852111:UEN852111 UOG852111:UOJ852111 UYC852111:UYF852111 VHY852111:VIB852111 VRU852111:VRX852111 WBQ852111:WBT852111 WLM852111:WLP852111 WVI852111:WVL852111 A917647:D917647 IW917647:IZ917647 SS917647:SV917647 ACO917647:ACR917647 AMK917647:AMN917647 AWG917647:AWJ917647 BGC917647:BGF917647 BPY917647:BQB917647 BZU917647:BZX917647 CJQ917647:CJT917647 CTM917647:CTP917647 DDI917647:DDL917647 DNE917647:DNH917647 DXA917647:DXD917647 EGW917647:EGZ917647 EQS917647:EQV917647 FAO917647:FAR917647 FKK917647:FKN917647 FUG917647:FUJ917647 GEC917647:GEF917647 GNY917647:GOB917647 GXU917647:GXX917647 HHQ917647:HHT917647 HRM917647:HRP917647 IBI917647:IBL917647 ILE917647:ILH917647 IVA917647:IVD917647 JEW917647:JEZ917647 JOS917647:JOV917647 JYO917647:JYR917647 KIK917647:KIN917647 KSG917647:KSJ917647 LCC917647:LCF917647 LLY917647:LMB917647 LVU917647:LVX917647 MFQ917647:MFT917647 MPM917647:MPP917647 MZI917647:MZL917647 NJE917647:NJH917647 NTA917647:NTD917647 OCW917647:OCZ917647 OMS917647:OMV917647 OWO917647:OWR917647 PGK917647:PGN917647 PQG917647:PQJ917647 QAC917647:QAF917647 QJY917647:QKB917647 QTU917647:QTX917647 RDQ917647:RDT917647 RNM917647:RNP917647 RXI917647:RXL917647 SHE917647:SHH917647 SRA917647:SRD917647 TAW917647:TAZ917647 TKS917647:TKV917647 TUO917647:TUR917647 UEK917647:UEN917647 UOG917647:UOJ917647 UYC917647:UYF917647 VHY917647:VIB917647 VRU917647:VRX917647 WBQ917647:WBT917647 WLM917647:WLP917647 WVI917647:WVL917647 A983183:D983183 IW983183:IZ983183 SS983183:SV983183 ACO983183:ACR983183 AMK983183:AMN983183 AWG983183:AWJ983183 BGC983183:BGF983183 BPY983183:BQB983183 BZU983183:BZX983183 CJQ983183:CJT983183 CTM983183:CTP983183 DDI983183:DDL983183 DNE983183:DNH983183 DXA983183:DXD983183 EGW983183:EGZ983183 EQS983183:EQV983183 FAO983183:FAR983183 FKK983183:FKN983183 FUG983183:FUJ983183 GEC983183:GEF983183 GNY983183:GOB983183 GXU983183:GXX983183 HHQ983183:HHT983183 HRM983183:HRP983183 IBI983183:IBL983183 ILE983183:ILH983183 IVA983183:IVD983183 JEW983183:JEZ983183 JOS983183:JOV983183 JYO983183:JYR983183 KIK983183:KIN983183 KSG983183:KSJ983183 LCC983183:LCF983183 LLY983183:LMB983183 LVU983183:LVX983183 MFQ983183:MFT983183 MPM983183:MPP983183 MZI983183:MZL983183 NJE983183:NJH983183 NTA983183:NTD983183 OCW983183:OCZ983183 OMS983183:OMV983183 OWO983183:OWR983183 PGK983183:PGN983183 PQG983183:PQJ983183 QAC983183:QAF983183 QJY983183:QKB983183 QTU983183:QTX983183 RDQ983183:RDT983183 RNM983183:RNP983183 RXI983183:RXL983183 SHE983183:SHH983183 SRA983183:SRD983183 TAW983183:TAZ983183 TKS983183:TKV983183 TUO983183:TUR983183 UEK983183:UEN983183 UOG983183:UOJ983183 UYC983183:UYF983183 VHY983183:VIB983183 VRU983183:VRX983183 WBQ983183:WBT983183 WLM983183:WLP983183 WVI983183:WVL983183">
      <formula1>123456789</formula1>
    </dataValidation>
    <dataValidation type="list" allowBlank="1" showInputMessage="1" showErrorMessage="1" sqref="E65679 JA65679 SW65679 ACS65679 AMO65679 AWK65679 BGG65679 BQC65679 BZY65679 CJU65679 CTQ65679 DDM65679 DNI65679 DXE65679 EHA65679 EQW65679 FAS65679 FKO65679 FUK65679 GEG65679 GOC65679 GXY65679 HHU65679 HRQ65679 IBM65679 ILI65679 IVE65679 JFA65679 JOW65679 JYS65679 KIO65679 KSK65679 LCG65679 LMC65679 LVY65679 MFU65679 MPQ65679 MZM65679 NJI65679 NTE65679 ODA65679 OMW65679 OWS65679 PGO65679 PQK65679 QAG65679 QKC65679 QTY65679 RDU65679 RNQ65679 RXM65679 SHI65679 SRE65679 TBA65679 TKW65679 TUS65679 UEO65679 UOK65679 UYG65679 VIC65679 VRY65679 WBU65679 WLQ65679 WVM65679 E131215 JA131215 SW131215 ACS131215 AMO131215 AWK131215 BGG131215 BQC131215 BZY131215 CJU131215 CTQ131215 DDM131215 DNI131215 DXE131215 EHA131215 EQW131215 FAS131215 FKO131215 FUK131215 GEG131215 GOC131215 GXY131215 HHU131215 HRQ131215 IBM131215 ILI131215 IVE131215 JFA131215 JOW131215 JYS131215 KIO131215 KSK131215 LCG131215 LMC131215 LVY131215 MFU131215 MPQ131215 MZM131215 NJI131215 NTE131215 ODA131215 OMW131215 OWS131215 PGO131215 PQK131215 QAG131215 QKC131215 QTY131215 RDU131215 RNQ131215 RXM131215 SHI131215 SRE131215 TBA131215 TKW131215 TUS131215 UEO131215 UOK131215 UYG131215 VIC131215 VRY131215 WBU131215 WLQ131215 WVM131215 E196751 JA196751 SW196751 ACS196751 AMO196751 AWK196751 BGG196751 BQC196751 BZY196751 CJU196751 CTQ196751 DDM196751 DNI196751 DXE196751 EHA196751 EQW196751 FAS196751 FKO196751 FUK196751 GEG196751 GOC196751 GXY196751 HHU196751 HRQ196751 IBM196751 ILI196751 IVE196751 JFA196751 JOW196751 JYS196751 KIO196751 KSK196751 LCG196751 LMC196751 LVY196751 MFU196751 MPQ196751 MZM196751 NJI196751 NTE196751 ODA196751 OMW196751 OWS196751 PGO196751 PQK196751 QAG196751 QKC196751 QTY196751 RDU196751 RNQ196751 RXM196751 SHI196751 SRE196751 TBA196751 TKW196751 TUS196751 UEO196751 UOK196751 UYG196751 VIC196751 VRY196751 WBU196751 WLQ196751 WVM196751 E262287 JA262287 SW262287 ACS262287 AMO262287 AWK262287 BGG262287 BQC262287 BZY262287 CJU262287 CTQ262287 DDM262287 DNI262287 DXE262287 EHA262287 EQW262287 FAS262287 FKO262287 FUK262287 GEG262287 GOC262287 GXY262287 HHU262287 HRQ262287 IBM262287 ILI262287 IVE262287 JFA262287 JOW262287 JYS262287 KIO262287 KSK262287 LCG262287 LMC262287 LVY262287 MFU262287 MPQ262287 MZM262287 NJI262287 NTE262287 ODA262287 OMW262287 OWS262287 PGO262287 PQK262287 QAG262287 QKC262287 QTY262287 RDU262287 RNQ262287 RXM262287 SHI262287 SRE262287 TBA262287 TKW262287 TUS262287 UEO262287 UOK262287 UYG262287 VIC262287 VRY262287 WBU262287 WLQ262287 WVM262287 E327823 JA327823 SW327823 ACS327823 AMO327823 AWK327823 BGG327823 BQC327823 BZY327823 CJU327823 CTQ327823 DDM327823 DNI327823 DXE327823 EHA327823 EQW327823 FAS327823 FKO327823 FUK327823 GEG327823 GOC327823 GXY327823 HHU327823 HRQ327823 IBM327823 ILI327823 IVE327823 JFA327823 JOW327823 JYS327823 KIO327823 KSK327823 LCG327823 LMC327823 LVY327823 MFU327823 MPQ327823 MZM327823 NJI327823 NTE327823 ODA327823 OMW327823 OWS327823 PGO327823 PQK327823 QAG327823 QKC327823 QTY327823 RDU327823 RNQ327823 RXM327823 SHI327823 SRE327823 TBA327823 TKW327823 TUS327823 UEO327823 UOK327823 UYG327823 VIC327823 VRY327823 WBU327823 WLQ327823 WVM327823 E393359 JA393359 SW393359 ACS393359 AMO393359 AWK393359 BGG393359 BQC393359 BZY393359 CJU393359 CTQ393359 DDM393359 DNI393359 DXE393359 EHA393359 EQW393359 FAS393359 FKO393359 FUK393359 GEG393359 GOC393359 GXY393359 HHU393359 HRQ393359 IBM393359 ILI393359 IVE393359 JFA393359 JOW393359 JYS393359 KIO393359 KSK393359 LCG393359 LMC393359 LVY393359 MFU393359 MPQ393359 MZM393359 NJI393359 NTE393359 ODA393359 OMW393359 OWS393359 PGO393359 PQK393359 QAG393359 QKC393359 QTY393359 RDU393359 RNQ393359 RXM393359 SHI393359 SRE393359 TBA393359 TKW393359 TUS393359 UEO393359 UOK393359 UYG393359 VIC393359 VRY393359 WBU393359 WLQ393359 WVM393359 E458895 JA458895 SW458895 ACS458895 AMO458895 AWK458895 BGG458895 BQC458895 BZY458895 CJU458895 CTQ458895 DDM458895 DNI458895 DXE458895 EHA458895 EQW458895 FAS458895 FKO458895 FUK458895 GEG458895 GOC458895 GXY458895 HHU458895 HRQ458895 IBM458895 ILI458895 IVE458895 JFA458895 JOW458895 JYS458895 KIO458895 KSK458895 LCG458895 LMC458895 LVY458895 MFU458895 MPQ458895 MZM458895 NJI458895 NTE458895 ODA458895 OMW458895 OWS458895 PGO458895 PQK458895 QAG458895 QKC458895 QTY458895 RDU458895 RNQ458895 RXM458895 SHI458895 SRE458895 TBA458895 TKW458895 TUS458895 UEO458895 UOK458895 UYG458895 VIC458895 VRY458895 WBU458895 WLQ458895 WVM458895 E524431 JA524431 SW524431 ACS524431 AMO524431 AWK524431 BGG524431 BQC524431 BZY524431 CJU524431 CTQ524431 DDM524431 DNI524431 DXE524431 EHA524431 EQW524431 FAS524431 FKO524431 FUK524431 GEG524431 GOC524431 GXY524431 HHU524431 HRQ524431 IBM524431 ILI524431 IVE524431 JFA524431 JOW524431 JYS524431 KIO524431 KSK524431 LCG524431 LMC524431 LVY524431 MFU524431 MPQ524431 MZM524431 NJI524431 NTE524431 ODA524431 OMW524431 OWS524431 PGO524431 PQK524431 QAG524431 QKC524431 QTY524431 RDU524431 RNQ524431 RXM524431 SHI524431 SRE524431 TBA524431 TKW524431 TUS524431 UEO524431 UOK524431 UYG524431 VIC524431 VRY524431 WBU524431 WLQ524431 WVM524431 E589967 JA589967 SW589967 ACS589967 AMO589967 AWK589967 BGG589967 BQC589967 BZY589967 CJU589967 CTQ589967 DDM589967 DNI589967 DXE589967 EHA589967 EQW589967 FAS589967 FKO589967 FUK589967 GEG589967 GOC589967 GXY589967 HHU589967 HRQ589967 IBM589967 ILI589967 IVE589967 JFA589967 JOW589967 JYS589967 KIO589967 KSK589967 LCG589967 LMC589967 LVY589967 MFU589967 MPQ589967 MZM589967 NJI589967 NTE589967 ODA589967 OMW589967 OWS589967 PGO589967 PQK589967 QAG589967 QKC589967 QTY589967 RDU589967 RNQ589967 RXM589967 SHI589967 SRE589967 TBA589967 TKW589967 TUS589967 UEO589967 UOK589967 UYG589967 VIC589967 VRY589967 WBU589967 WLQ589967 WVM589967 E655503 JA655503 SW655503 ACS655503 AMO655503 AWK655503 BGG655503 BQC655503 BZY655503 CJU655503 CTQ655503 DDM655503 DNI655503 DXE655503 EHA655503 EQW655503 FAS655503 FKO655503 FUK655503 GEG655503 GOC655503 GXY655503 HHU655503 HRQ655503 IBM655503 ILI655503 IVE655503 JFA655503 JOW655503 JYS655503 KIO655503 KSK655503 LCG655503 LMC655503 LVY655503 MFU655503 MPQ655503 MZM655503 NJI655503 NTE655503 ODA655503 OMW655503 OWS655503 PGO655503 PQK655503 QAG655503 QKC655503 QTY655503 RDU655503 RNQ655503 RXM655503 SHI655503 SRE655503 TBA655503 TKW655503 TUS655503 UEO655503 UOK655503 UYG655503 VIC655503 VRY655503 WBU655503 WLQ655503 WVM655503 E721039 JA721039 SW721039 ACS721039 AMO721039 AWK721039 BGG721039 BQC721039 BZY721039 CJU721039 CTQ721039 DDM721039 DNI721039 DXE721039 EHA721039 EQW721039 FAS721039 FKO721039 FUK721039 GEG721039 GOC721039 GXY721039 HHU721039 HRQ721039 IBM721039 ILI721039 IVE721039 JFA721039 JOW721039 JYS721039 KIO721039 KSK721039 LCG721039 LMC721039 LVY721039 MFU721039 MPQ721039 MZM721039 NJI721039 NTE721039 ODA721039 OMW721039 OWS721039 PGO721039 PQK721039 QAG721039 QKC721039 QTY721039 RDU721039 RNQ721039 RXM721039 SHI721039 SRE721039 TBA721039 TKW721039 TUS721039 UEO721039 UOK721039 UYG721039 VIC721039 VRY721039 WBU721039 WLQ721039 WVM721039 E786575 JA786575 SW786575 ACS786575 AMO786575 AWK786575 BGG786575 BQC786575 BZY786575 CJU786575 CTQ786575 DDM786575 DNI786575 DXE786575 EHA786575 EQW786575 FAS786575 FKO786575 FUK786575 GEG786575 GOC786575 GXY786575 HHU786575 HRQ786575 IBM786575 ILI786575 IVE786575 JFA786575 JOW786575 JYS786575 KIO786575 KSK786575 LCG786575 LMC786575 LVY786575 MFU786575 MPQ786575 MZM786575 NJI786575 NTE786575 ODA786575 OMW786575 OWS786575 PGO786575 PQK786575 QAG786575 QKC786575 QTY786575 RDU786575 RNQ786575 RXM786575 SHI786575 SRE786575 TBA786575 TKW786575 TUS786575 UEO786575 UOK786575 UYG786575 VIC786575 VRY786575 WBU786575 WLQ786575 WVM786575 E852111 JA852111 SW852111 ACS852111 AMO852111 AWK852111 BGG852111 BQC852111 BZY852111 CJU852111 CTQ852111 DDM852111 DNI852111 DXE852111 EHA852111 EQW852111 FAS852111 FKO852111 FUK852111 GEG852111 GOC852111 GXY852111 HHU852111 HRQ852111 IBM852111 ILI852111 IVE852111 JFA852111 JOW852111 JYS852111 KIO852111 KSK852111 LCG852111 LMC852111 LVY852111 MFU852111 MPQ852111 MZM852111 NJI852111 NTE852111 ODA852111 OMW852111 OWS852111 PGO852111 PQK852111 QAG852111 QKC852111 QTY852111 RDU852111 RNQ852111 RXM852111 SHI852111 SRE852111 TBA852111 TKW852111 TUS852111 UEO852111 UOK852111 UYG852111 VIC852111 VRY852111 WBU852111 WLQ852111 WVM852111 E917647 JA917647 SW917647 ACS917647 AMO917647 AWK917647 BGG917647 BQC917647 BZY917647 CJU917647 CTQ917647 DDM917647 DNI917647 DXE917647 EHA917647 EQW917647 FAS917647 FKO917647 FUK917647 GEG917647 GOC917647 GXY917647 HHU917647 HRQ917647 IBM917647 ILI917647 IVE917647 JFA917647 JOW917647 JYS917647 KIO917647 KSK917647 LCG917647 LMC917647 LVY917647 MFU917647 MPQ917647 MZM917647 NJI917647 NTE917647 ODA917647 OMW917647 OWS917647 PGO917647 PQK917647 QAG917647 QKC917647 QTY917647 RDU917647 RNQ917647 RXM917647 SHI917647 SRE917647 TBA917647 TKW917647 TUS917647 UEO917647 UOK917647 UYG917647 VIC917647 VRY917647 WBU917647 WLQ917647 WVM917647 E983183 JA983183 SW983183 ACS983183 AMO983183 AWK983183 BGG983183 BQC983183 BZY983183 CJU983183 CTQ983183 DDM983183 DNI983183 DXE983183 EHA983183 EQW983183 FAS983183 FKO983183 FUK983183 GEG983183 GOC983183 GXY983183 HHU983183 HRQ983183 IBM983183 ILI983183 IVE983183 JFA983183 JOW983183 JYS983183 KIO983183 KSK983183 LCG983183 LMC983183 LVY983183 MFU983183 MPQ983183 MZM983183 NJI983183 NTE983183 ODA983183 OMW983183 OWS983183 PGO983183 PQK983183 QAG983183 QKC983183 QTY983183 RDU983183 RNQ983183 RXM983183 SHI983183 SRE983183 TBA983183 TKW983183 TUS983183 UEO983183 UOK983183 UYG983183 VIC983183 VRY983183 WBU983183 WLQ983183 WVM983183">
      <formula1>$G$39:$G$42</formula1>
    </dataValidation>
    <dataValidation allowBlank="1" showInputMessage="1" showErrorMessage="1" promptTitle="pole wypełnimy po wydrukowaniu" prompt="Proszę o uzupełnienie podpisu i pieczęci na wniosku składanym w formie papierowej do Ministerstwa Sportu i Turystyki" sqref="D140:E142 IZ140:JA142 SV140:SW142 ACR140:ACS142 AMN140:AMO142 AWJ140:AWK142 BGF140:BGG142 BQB140:BQC142 BZX140:BZY142 CJT140:CJU142 CTP140:CTQ142 DDL140:DDM142 DNH140:DNI142 DXD140:DXE142 EGZ140:EHA142 EQV140:EQW142 FAR140:FAS142 FKN140:FKO142 FUJ140:FUK142 GEF140:GEG142 GOB140:GOC142 GXX140:GXY142 HHT140:HHU142 HRP140:HRQ142 IBL140:IBM142 ILH140:ILI142 IVD140:IVE142 JEZ140:JFA142 JOV140:JOW142 JYR140:JYS142 KIN140:KIO142 KSJ140:KSK142 LCF140:LCG142 LMB140:LMC142 LVX140:LVY142 MFT140:MFU142 MPP140:MPQ142 MZL140:MZM142 NJH140:NJI142 NTD140:NTE142 OCZ140:ODA142 OMV140:OMW142 OWR140:OWS142 PGN140:PGO142 PQJ140:PQK142 QAF140:QAG142 QKB140:QKC142 QTX140:QTY142 RDT140:RDU142 RNP140:RNQ142 RXL140:RXM142 SHH140:SHI142 SRD140:SRE142 TAZ140:TBA142 TKV140:TKW142 TUR140:TUS142 UEN140:UEO142 UOJ140:UOK142 UYF140:UYG142 VIB140:VIC142 VRX140:VRY142 WBT140:WBU142 WLP140:WLQ142 WVL140:WVM142 D65673:E65675 IZ65673:JA65675 SV65673:SW65675 ACR65673:ACS65675 AMN65673:AMO65675 AWJ65673:AWK65675 BGF65673:BGG65675 BQB65673:BQC65675 BZX65673:BZY65675 CJT65673:CJU65675 CTP65673:CTQ65675 DDL65673:DDM65675 DNH65673:DNI65675 DXD65673:DXE65675 EGZ65673:EHA65675 EQV65673:EQW65675 FAR65673:FAS65675 FKN65673:FKO65675 FUJ65673:FUK65675 GEF65673:GEG65675 GOB65673:GOC65675 GXX65673:GXY65675 HHT65673:HHU65675 HRP65673:HRQ65675 IBL65673:IBM65675 ILH65673:ILI65675 IVD65673:IVE65675 JEZ65673:JFA65675 JOV65673:JOW65675 JYR65673:JYS65675 KIN65673:KIO65675 KSJ65673:KSK65675 LCF65673:LCG65675 LMB65673:LMC65675 LVX65673:LVY65675 MFT65673:MFU65675 MPP65673:MPQ65675 MZL65673:MZM65675 NJH65673:NJI65675 NTD65673:NTE65675 OCZ65673:ODA65675 OMV65673:OMW65675 OWR65673:OWS65675 PGN65673:PGO65675 PQJ65673:PQK65675 QAF65673:QAG65675 QKB65673:QKC65675 QTX65673:QTY65675 RDT65673:RDU65675 RNP65673:RNQ65675 RXL65673:RXM65675 SHH65673:SHI65675 SRD65673:SRE65675 TAZ65673:TBA65675 TKV65673:TKW65675 TUR65673:TUS65675 UEN65673:UEO65675 UOJ65673:UOK65675 UYF65673:UYG65675 VIB65673:VIC65675 VRX65673:VRY65675 WBT65673:WBU65675 WLP65673:WLQ65675 WVL65673:WVM65675 D131209:E131211 IZ131209:JA131211 SV131209:SW131211 ACR131209:ACS131211 AMN131209:AMO131211 AWJ131209:AWK131211 BGF131209:BGG131211 BQB131209:BQC131211 BZX131209:BZY131211 CJT131209:CJU131211 CTP131209:CTQ131211 DDL131209:DDM131211 DNH131209:DNI131211 DXD131209:DXE131211 EGZ131209:EHA131211 EQV131209:EQW131211 FAR131209:FAS131211 FKN131209:FKO131211 FUJ131209:FUK131211 GEF131209:GEG131211 GOB131209:GOC131211 GXX131209:GXY131211 HHT131209:HHU131211 HRP131209:HRQ131211 IBL131209:IBM131211 ILH131209:ILI131211 IVD131209:IVE131211 JEZ131209:JFA131211 JOV131209:JOW131211 JYR131209:JYS131211 KIN131209:KIO131211 KSJ131209:KSK131211 LCF131209:LCG131211 LMB131209:LMC131211 LVX131209:LVY131211 MFT131209:MFU131211 MPP131209:MPQ131211 MZL131209:MZM131211 NJH131209:NJI131211 NTD131209:NTE131211 OCZ131209:ODA131211 OMV131209:OMW131211 OWR131209:OWS131211 PGN131209:PGO131211 PQJ131209:PQK131211 QAF131209:QAG131211 QKB131209:QKC131211 QTX131209:QTY131211 RDT131209:RDU131211 RNP131209:RNQ131211 RXL131209:RXM131211 SHH131209:SHI131211 SRD131209:SRE131211 TAZ131209:TBA131211 TKV131209:TKW131211 TUR131209:TUS131211 UEN131209:UEO131211 UOJ131209:UOK131211 UYF131209:UYG131211 VIB131209:VIC131211 VRX131209:VRY131211 WBT131209:WBU131211 WLP131209:WLQ131211 WVL131209:WVM131211 D196745:E196747 IZ196745:JA196747 SV196745:SW196747 ACR196745:ACS196747 AMN196745:AMO196747 AWJ196745:AWK196747 BGF196745:BGG196747 BQB196745:BQC196747 BZX196745:BZY196747 CJT196745:CJU196747 CTP196745:CTQ196747 DDL196745:DDM196747 DNH196745:DNI196747 DXD196745:DXE196747 EGZ196745:EHA196747 EQV196745:EQW196747 FAR196745:FAS196747 FKN196745:FKO196747 FUJ196745:FUK196747 GEF196745:GEG196747 GOB196745:GOC196747 GXX196745:GXY196747 HHT196745:HHU196747 HRP196745:HRQ196747 IBL196745:IBM196747 ILH196745:ILI196747 IVD196745:IVE196747 JEZ196745:JFA196747 JOV196745:JOW196747 JYR196745:JYS196747 KIN196745:KIO196747 KSJ196745:KSK196747 LCF196745:LCG196747 LMB196745:LMC196747 LVX196745:LVY196747 MFT196745:MFU196747 MPP196745:MPQ196747 MZL196745:MZM196747 NJH196745:NJI196747 NTD196745:NTE196747 OCZ196745:ODA196747 OMV196745:OMW196747 OWR196745:OWS196747 PGN196745:PGO196747 PQJ196745:PQK196747 QAF196745:QAG196747 QKB196745:QKC196747 QTX196745:QTY196747 RDT196745:RDU196747 RNP196745:RNQ196747 RXL196745:RXM196747 SHH196745:SHI196747 SRD196745:SRE196747 TAZ196745:TBA196747 TKV196745:TKW196747 TUR196745:TUS196747 UEN196745:UEO196747 UOJ196745:UOK196747 UYF196745:UYG196747 VIB196745:VIC196747 VRX196745:VRY196747 WBT196745:WBU196747 WLP196745:WLQ196747 WVL196745:WVM196747 D262281:E262283 IZ262281:JA262283 SV262281:SW262283 ACR262281:ACS262283 AMN262281:AMO262283 AWJ262281:AWK262283 BGF262281:BGG262283 BQB262281:BQC262283 BZX262281:BZY262283 CJT262281:CJU262283 CTP262281:CTQ262283 DDL262281:DDM262283 DNH262281:DNI262283 DXD262281:DXE262283 EGZ262281:EHA262283 EQV262281:EQW262283 FAR262281:FAS262283 FKN262281:FKO262283 FUJ262281:FUK262283 GEF262281:GEG262283 GOB262281:GOC262283 GXX262281:GXY262283 HHT262281:HHU262283 HRP262281:HRQ262283 IBL262281:IBM262283 ILH262281:ILI262283 IVD262281:IVE262283 JEZ262281:JFA262283 JOV262281:JOW262283 JYR262281:JYS262283 KIN262281:KIO262283 KSJ262281:KSK262283 LCF262281:LCG262283 LMB262281:LMC262283 LVX262281:LVY262283 MFT262281:MFU262283 MPP262281:MPQ262283 MZL262281:MZM262283 NJH262281:NJI262283 NTD262281:NTE262283 OCZ262281:ODA262283 OMV262281:OMW262283 OWR262281:OWS262283 PGN262281:PGO262283 PQJ262281:PQK262283 QAF262281:QAG262283 QKB262281:QKC262283 QTX262281:QTY262283 RDT262281:RDU262283 RNP262281:RNQ262283 RXL262281:RXM262283 SHH262281:SHI262283 SRD262281:SRE262283 TAZ262281:TBA262283 TKV262281:TKW262283 TUR262281:TUS262283 UEN262281:UEO262283 UOJ262281:UOK262283 UYF262281:UYG262283 VIB262281:VIC262283 VRX262281:VRY262283 WBT262281:WBU262283 WLP262281:WLQ262283 WVL262281:WVM262283 D327817:E327819 IZ327817:JA327819 SV327817:SW327819 ACR327817:ACS327819 AMN327817:AMO327819 AWJ327817:AWK327819 BGF327817:BGG327819 BQB327817:BQC327819 BZX327817:BZY327819 CJT327817:CJU327819 CTP327817:CTQ327819 DDL327817:DDM327819 DNH327817:DNI327819 DXD327817:DXE327819 EGZ327817:EHA327819 EQV327817:EQW327819 FAR327817:FAS327819 FKN327817:FKO327819 FUJ327817:FUK327819 GEF327817:GEG327819 GOB327817:GOC327819 GXX327817:GXY327819 HHT327817:HHU327819 HRP327817:HRQ327819 IBL327817:IBM327819 ILH327817:ILI327819 IVD327817:IVE327819 JEZ327817:JFA327819 JOV327817:JOW327819 JYR327817:JYS327819 KIN327817:KIO327819 KSJ327817:KSK327819 LCF327817:LCG327819 LMB327817:LMC327819 LVX327817:LVY327819 MFT327817:MFU327819 MPP327817:MPQ327819 MZL327817:MZM327819 NJH327817:NJI327819 NTD327817:NTE327819 OCZ327817:ODA327819 OMV327817:OMW327819 OWR327817:OWS327819 PGN327817:PGO327819 PQJ327817:PQK327819 QAF327817:QAG327819 QKB327817:QKC327819 QTX327817:QTY327819 RDT327817:RDU327819 RNP327817:RNQ327819 RXL327817:RXM327819 SHH327817:SHI327819 SRD327817:SRE327819 TAZ327817:TBA327819 TKV327817:TKW327819 TUR327817:TUS327819 UEN327817:UEO327819 UOJ327817:UOK327819 UYF327817:UYG327819 VIB327817:VIC327819 VRX327817:VRY327819 WBT327817:WBU327819 WLP327817:WLQ327819 WVL327817:WVM327819 D393353:E393355 IZ393353:JA393355 SV393353:SW393355 ACR393353:ACS393355 AMN393353:AMO393355 AWJ393353:AWK393355 BGF393353:BGG393355 BQB393353:BQC393355 BZX393353:BZY393355 CJT393353:CJU393355 CTP393353:CTQ393355 DDL393353:DDM393355 DNH393353:DNI393355 DXD393353:DXE393355 EGZ393353:EHA393355 EQV393353:EQW393355 FAR393353:FAS393355 FKN393353:FKO393355 FUJ393353:FUK393355 GEF393353:GEG393355 GOB393353:GOC393355 GXX393353:GXY393355 HHT393353:HHU393355 HRP393353:HRQ393355 IBL393353:IBM393355 ILH393353:ILI393355 IVD393353:IVE393355 JEZ393353:JFA393355 JOV393353:JOW393355 JYR393353:JYS393355 KIN393353:KIO393355 KSJ393353:KSK393355 LCF393353:LCG393355 LMB393353:LMC393355 LVX393353:LVY393355 MFT393353:MFU393355 MPP393353:MPQ393355 MZL393353:MZM393355 NJH393353:NJI393355 NTD393353:NTE393355 OCZ393353:ODA393355 OMV393353:OMW393355 OWR393353:OWS393355 PGN393353:PGO393355 PQJ393353:PQK393355 QAF393353:QAG393355 QKB393353:QKC393355 QTX393353:QTY393355 RDT393353:RDU393355 RNP393353:RNQ393355 RXL393353:RXM393355 SHH393353:SHI393355 SRD393353:SRE393355 TAZ393353:TBA393355 TKV393353:TKW393355 TUR393353:TUS393355 UEN393353:UEO393355 UOJ393353:UOK393355 UYF393353:UYG393355 VIB393353:VIC393355 VRX393353:VRY393355 WBT393353:WBU393355 WLP393353:WLQ393355 WVL393353:WVM393355 D458889:E458891 IZ458889:JA458891 SV458889:SW458891 ACR458889:ACS458891 AMN458889:AMO458891 AWJ458889:AWK458891 BGF458889:BGG458891 BQB458889:BQC458891 BZX458889:BZY458891 CJT458889:CJU458891 CTP458889:CTQ458891 DDL458889:DDM458891 DNH458889:DNI458891 DXD458889:DXE458891 EGZ458889:EHA458891 EQV458889:EQW458891 FAR458889:FAS458891 FKN458889:FKO458891 FUJ458889:FUK458891 GEF458889:GEG458891 GOB458889:GOC458891 GXX458889:GXY458891 HHT458889:HHU458891 HRP458889:HRQ458891 IBL458889:IBM458891 ILH458889:ILI458891 IVD458889:IVE458891 JEZ458889:JFA458891 JOV458889:JOW458891 JYR458889:JYS458891 KIN458889:KIO458891 KSJ458889:KSK458891 LCF458889:LCG458891 LMB458889:LMC458891 LVX458889:LVY458891 MFT458889:MFU458891 MPP458889:MPQ458891 MZL458889:MZM458891 NJH458889:NJI458891 NTD458889:NTE458891 OCZ458889:ODA458891 OMV458889:OMW458891 OWR458889:OWS458891 PGN458889:PGO458891 PQJ458889:PQK458891 QAF458889:QAG458891 QKB458889:QKC458891 QTX458889:QTY458891 RDT458889:RDU458891 RNP458889:RNQ458891 RXL458889:RXM458891 SHH458889:SHI458891 SRD458889:SRE458891 TAZ458889:TBA458891 TKV458889:TKW458891 TUR458889:TUS458891 UEN458889:UEO458891 UOJ458889:UOK458891 UYF458889:UYG458891 VIB458889:VIC458891 VRX458889:VRY458891 WBT458889:WBU458891 WLP458889:WLQ458891 WVL458889:WVM458891 D524425:E524427 IZ524425:JA524427 SV524425:SW524427 ACR524425:ACS524427 AMN524425:AMO524427 AWJ524425:AWK524427 BGF524425:BGG524427 BQB524425:BQC524427 BZX524425:BZY524427 CJT524425:CJU524427 CTP524425:CTQ524427 DDL524425:DDM524427 DNH524425:DNI524427 DXD524425:DXE524427 EGZ524425:EHA524427 EQV524425:EQW524427 FAR524425:FAS524427 FKN524425:FKO524427 FUJ524425:FUK524427 GEF524425:GEG524427 GOB524425:GOC524427 GXX524425:GXY524427 HHT524425:HHU524427 HRP524425:HRQ524427 IBL524425:IBM524427 ILH524425:ILI524427 IVD524425:IVE524427 JEZ524425:JFA524427 JOV524425:JOW524427 JYR524425:JYS524427 KIN524425:KIO524427 KSJ524425:KSK524427 LCF524425:LCG524427 LMB524425:LMC524427 LVX524425:LVY524427 MFT524425:MFU524427 MPP524425:MPQ524427 MZL524425:MZM524427 NJH524425:NJI524427 NTD524425:NTE524427 OCZ524425:ODA524427 OMV524425:OMW524427 OWR524425:OWS524427 PGN524425:PGO524427 PQJ524425:PQK524427 QAF524425:QAG524427 QKB524425:QKC524427 QTX524425:QTY524427 RDT524425:RDU524427 RNP524425:RNQ524427 RXL524425:RXM524427 SHH524425:SHI524427 SRD524425:SRE524427 TAZ524425:TBA524427 TKV524425:TKW524427 TUR524425:TUS524427 UEN524425:UEO524427 UOJ524425:UOK524427 UYF524425:UYG524427 VIB524425:VIC524427 VRX524425:VRY524427 WBT524425:WBU524427 WLP524425:WLQ524427 WVL524425:WVM524427 D589961:E589963 IZ589961:JA589963 SV589961:SW589963 ACR589961:ACS589963 AMN589961:AMO589963 AWJ589961:AWK589963 BGF589961:BGG589963 BQB589961:BQC589963 BZX589961:BZY589963 CJT589961:CJU589963 CTP589961:CTQ589963 DDL589961:DDM589963 DNH589961:DNI589963 DXD589961:DXE589963 EGZ589961:EHA589963 EQV589961:EQW589963 FAR589961:FAS589963 FKN589961:FKO589963 FUJ589961:FUK589963 GEF589961:GEG589963 GOB589961:GOC589963 GXX589961:GXY589963 HHT589961:HHU589963 HRP589961:HRQ589963 IBL589961:IBM589963 ILH589961:ILI589963 IVD589961:IVE589963 JEZ589961:JFA589963 JOV589961:JOW589963 JYR589961:JYS589963 KIN589961:KIO589963 KSJ589961:KSK589963 LCF589961:LCG589963 LMB589961:LMC589963 LVX589961:LVY589963 MFT589961:MFU589963 MPP589961:MPQ589963 MZL589961:MZM589963 NJH589961:NJI589963 NTD589961:NTE589963 OCZ589961:ODA589963 OMV589961:OMW589963 OWR589961:OWS589963 PGN589961:PGO589963 PQJ589961:PQK589963 QAF589961:QAG589963 QKB589961:QKC589963 QTX589961:QTY589963 RDT589961:RDU589963 RNP589961:RNQ589963 RXL589961:RXM589963 SHH589961:SHI589963 SRD589961:SRE589963 TAZ589961:TBA589963 TKV589961:TKW589963 TUR589961:TUS589963 UEN589961:UEO589963 UOJ589961:UOK589963 UYF589961:UYG589963 VIB589961:VIC589963 VRX589961:VRY589963 WBT589961:WBU589963 WLP589961:WLQ589963 WVL589961:WVM589963 D655497:E655499 IZ655497:JA655499 SV655497:SW655499 ACR655497:ACS655499 AMN655497:AMO655499 AWJ655497:AWK655499 BGF655497:BGG655499 BQB655497:BQC655499 BZX655497:BZY655499 CJT655497:CJU655499 CTP655497:CTQ655499 DDL655497:DDM655499 DNH655497:DNI655499 DXD655497:DXE655499 EGZ655497:EHA655499 EQV655497:EQW655499 FAR655497:FAS655499 FKN655497:FKO655499 FUJ655497:FUK655499 GEF655497:GEG655499 GOB655497:GOC655499 GXX655497:GXY655499 HHT655497:HHU655499 HRP655497:HRQ655499 IBL655497:IBM655499 ILH655497:ILI655499 IVD655497:IVE655499 JEZ655497:JFA655499 JOV655497:JOW655499 JYR655497:JYS655499 KIN655497:KIO655499 KSJ655497:KSK655499 LCF655497:LCG655499 LMB655497:LMC655499 LVX655497:LVY655499 MFT655497:MFU655499 MPP655497:MPQ655499 MZL655497:MZM655499 NJH655497:NJI655499 NTD655497:NTE655499 OCZ655497:ODA655499 OMV655497:OMW655499 OWR655497:OWS655499 PGN655497:PGO655499 PQJ655497:PQK655499 QAF655497:QAG655499 QKB655497:QKC655499 QTX655497:QTY655499 RDT655497:RDU655499 RNP655497:RNQ655499 RXL655497:RXM655499 SHH655497:SHI655499 SRD655497:SRE655499 TAZ655497:TBA655499 TKV655497:TKW655499 TUR655497:TUS655499 UEN655497:UEO655499 UOJ655497:UOK655499 UYF655497:UYG655499 VIB655497:VIC655499 VRX655497:VRY655499 WBT655497:WBU655499 WLP655497:WLQ655499 WVL655497:WVM655499 D721033:E721035 IZ721033:JA721035 SV721033:SW721035 ACR721033:ACS721035 AMN721033:AMO721035 AWJ721033:AWK721035 BGF721033:BGG721035 BQB721033:BQC721035 BZX721033:BZY721035 CJT721033:CJU721035 CTP721033:CTQ721035 DDL721033:DDM721035 DNH721033:DNI721035 DXD721033:DXE721035 EGZ721033:EHA721035 EQV721033:EQW721035 FAR721033:FAS721035 FKN721033:FKO721035 FUJ721033:FUK721035 GEF721033:GEG721035 GOB721033:GOC721035 GXX721033:GXY721035 HHT721033:HHU721035 HRP721033:HRQ721035 IBL721033:IBM721035 ILH721033:ILI721035 IVD721033:IVE721035 JEZ721033:JFA721035 JOV721033:JOW721035 JYR721033:JYS721035 KIN721033:KIO721035 KSJ721033:KSK721035 LCF721033:LCG721035 LMB721033:LMC721035 LVX721033:LVY721035 MFT721033:MFU721035 MPP721033:MPQ721035 MZL721033:MZM721035 NJH721033:NJI721035 NTD721033:NTE721035 OCZ721033:ODA721035 OMV721033:OMW721035 OWR721033:OWS721035 PGN721033:PGO721035 PQJ721033:PQK721035 QAF721033:QAG721035 QKB721033:QKC721035 QTX721033:QTY721035 RDT721033:RDU721035 RNP721033:RNQ721035 RXL721033:RXM721035 SHH721033:SHI721035 SRD721033:SRE721035 TAZ721033:TBA721035 TKV721033:TKW721035 TUR721033:TUS721035 UEN721033:UEO721035 UOJ721033:UOK721035 UYF721033:UYG721035 VIB721033:VIC721035 VRX721033:VRY721035 WBT721033:WBU721035 WLP721033:WLQ721035 WVL721033:WVM721035 D786569:E786571 IZ786569:JA786571 SV786569:SW786571 ACR786569:ACS786571 AMN786569:AMO786571 AWJ786569:AWK786571 BGF786569:BGG786571 BQB786569:BQC786571 BZX786569:BZY786571 CJT786569:CJU786571 CTP786569:CTQ786571 DDL786569:DDM786571 DNH786569:DNI786571 DXD786569:DXE786571 EGZ786569:EHA786571 EQV786569:EQW786571 FAR786569:FAS786571 FKN786569:FKO786571 FUJ786569:FUK786571 GEF786569:GEG786571 GOB786569:GOC786571 GXX786569:GXY786571 HHT786569:HHU786571 HRP786569:HRQ786571 IBL786569:IBM786571 ILH786569:ILI786571 IVD786569:IVE786571 JEZ786569:JFA786571 JOV786569:JOW786571 JYR786569:JYS786571 KIN786569:KIO786571 KSJ786569:KSK786571 LCF786569:LCG786571 LMB786569:LMC786571 LVX786569:LVY786571 MFT786569:MFU786571 MPP786569:MPQ786571 MZL786569:MZM786571 NJH786569:NJI786571 NTD786569:NTE786571 OCZ786569:ODA786571 OMV786569:OMW786571 OWR786569:OWS786571 PGN786569:PGO786571 PQJ786569:PQK786571 QAF786569:QAG786571 QKB786569:QKC786571 QTX786569:QTY786571 RDT786569:RDU786571 RNP786569:RNQ786571 RXL786569:RXM786571 SHH786569:SHI786571 SRD786569:SRE786571 TAZ786569:TBA786571 TKV786569:TKW786571 TUR786569:TUS786571 UEN786569:UEO786571 UOJ786569:UOK786571 UYF786569:UYG786571 VIB786569:VIC786571 VRX786569:VRY786571 WBT786569:WBU786571 WLP786569:WLQ786571 WVL786569:WVM786571 D852105:E852107 IZ852105:JA852107 SV852105:SW852107 ACR852105:ACS852107 AMN852105:AMO852107 AWJ852105:AWK852107 BGF852105:BGG852107 BQB852105:BQC852107 BZX852105:BZY852107 CJT852105:CJU852107 CTP852105:CTQ852107 DDL852105:DDM852107 DNH852105:DNI852107 DXD852105:DXE852107 EGZ852105:EHA852107 EQV852105:EQW852107 FAR852105:FAS852107 FKN852105:FKO852107 FUJ852105:FUK852107 GEF852105:GEG852107 GOB852105:GOC852107 GXX852105:GXY852107 HHT852105:HHU852107 HRP852105:HRQ852107 IBL852105:IBM852107 ILH852105:ILI852107 IVD852105:IVE852107 JEZ852105:JFA852107 JOV852105:JOW852107 JYR852105:JYS852107 KIN852105:KIO852107 KSJ852105:KSK852107 LCF852105:LCG852107 LMB852105:LMC852107 LVX852105:LVY852107 MFT852105:MFU852107 MPP852105:MPQ852107 MZL852105:MZM852107 NJH852105:NJI852107 NTD852105:NTE852107 OCZ852105:ODA852107 OMV852105:OMW852107 OWR852105:OWS852107 PGN852105:PGO852107 PQJ852105:PQK852107 QAF852105:QAG852107 QKB852105:QKC852107 QTX852105:QTY852107 RDT852105:RDU852107 RNP852105:RNQ852107 RXL852105:RXM852107 SHH852105:SHI852107 SRD852105:SRE852107 TAZ852105:TBA852107 TKV852105:TKW852107 TUR852105:TUS852107 UEN852105:UEO852107 UOJ852105:UOK852107 UYF852105:UYG852107 VIB852105:VIC852107 VRX852105:VRY852107 WBT852105:WBU852107 WLP852105:WLQ852107 WVL852105:WVM852107 D917641:E917643 IZ917641:JA917643 SV917641:SW917643 ACR917641:ACS917643 AMN917641:AMO917643 AWJ917641:AWK917643 BGF917641:BGG917643 BQB917641:BQC917643 BZX917641:BZY917643 CJT917641:CJU917643 CTP917641:CTQ917643 DDL917641:DDM917643 DNH917641:DNI917643 DXD917641:DXE917643 EGZ917641:EHA917643 EQV917641:EQW917643 FAR917641:FAS917643 FKN917641:FKO917643 FUJ917641:FUK917643 GEF917641:GEG917643 GOB917641:GOC917643 GXX917641:GXY917643 HHT917641:HHU917643 HRP917641:HRQ917643 IBL917641:IBM917643 ILH917641:ILI917643 IVD917641:IVE917643 JEZ917641:JFA917643 JOV917641:JOW917643 JYR917641:JYS917643 KIN917641:KIO917643 KSJ917641:KSK917643 LCF917641:LCG917643 LMB917641:LMC917643 LVX917641:LVY917643 MFT917641:MFU917643 MPP917641:MPQ917643 MZL917641:MZM917643 NJH917641:NJI917643 NTD917641:NTE917643 OCZ917641:ODA917643 OMV917641:OMW917643 OWR917641:OWS917643 PGN917641:PGO917643 PQJ917641:PQK917643 QAF917641:QAG917643 QKB917641:QKC917643 QTX917641:QTY917643 RDT917641:RDU917643 RNP917641:RNQ917643 RXL917641:RXM917643 SHH917641:SHI917643 SRD917641:SRE917643 TAZ917641:TBA917643 TKV917641:TKW917643 TUR917641:TUS917643 UEN917641:UEO917643 UOJ917641:UOK917643 UYF917641:UYG917643 VIB917641:VIC917643 VRX917641:VRY917643 WBT917641:WBU917643 WLP917641:WLQ917643 WVL917641:WVM917643 D983177:E983179 IZ983177:JA983179 SV983177:SW983179 ACR983177:ACS983179 AMN983177:AMO983179 AWJ983177:AWK983179 BGF983177:BGG983179 BQB983177:BQC983179 BZX983177:BZY983179 CJT983177:CJU983179 CTP983177:CTQ983179 DDL983177:DDM983179 DNH983177:DNI983179 DXD983177:DXE983179 EGZ983177:EHA983179 EQV983177:EQW983179 FAR983177:FAS983179 FKN983177:FKO983179 FUJ983177:FUK983179 GEF983177:GEG983179 GOB983177:GOC983179 GXX983177:GXY983179 HHT983177:HHU983179 HRP983177:HRQ983179 IBL983177:IBM983179 ILH983177:ILI983179 IVD983177:IVE983179 JEZ983177:JFA983179 JOV983177:JOW983179 JYR983177:JYS983179 KIN983177:KIO983179 KSJ983177:KSK983179 LCF983177:LCG983179 LMB983177:LMC983179 LVX983177:LVY983179 MFT983177:MFU983179 MPP983177:MPQ983179 MZL983177:MZM983179 NJH983177:NJI983179 NTD983177:NTE983179 OCZ983177:ODA983179 OMV983177:OMW983179 OWR983177:OWS983179 PGN983177:PGO983179 PQJ983177:PQK983179 QAF983177:QAG983179 QKB983177:QKC983179 QTX983177:QTY983179 RDT983177:RDU983179 RNP983177:RNQ983179 RXL983177:RXM983179 SHH983177:SHI983179 SRD983177:SRE983179 TAZ983177:TBA983179 TKV983177:TKW983179 TUR983177:TUS983179 UEN983177:UEO983179 UOJ983177:UOK983179 UYF983177:UYG983179 VIB983177:VIC983179 VRX983177:VRY983179 WBT983177:WBU983179 WLP983177:WLQ983179 WVL983177:WVM983179"/>
    <dataValidation allowBlank="1" showInputMessage="1" showErrorMessage="1" promptTitle="dane importowane " prompt="z punktu IV.2 wniosku. W razie konieczności można je zmienić lub wykasować" sqref="A139:C142 IW139:IY142 SS139:SU142 ACO139:ACQ142 AMK139:AMM142 AWG139:AWI142 BGC139:BGE142 BPY139:BQA142 BZU139:BZW142 CJQ139:CJS142 CTM139:CTO142 DDI139:DDK142 DNE139:DNG142 DXA139:DXC142 EGW139:EGY142 EQS139:EQU142 FAO139:FAQ142 FKK139:FKM142 FUG139:FUI142 GEC139:GEE142 GNY139:GOA142 GXU139:GXW142 HHQ139:HHS142 HRM139:HRO142 IBI139:IBK142 ILE139:ILG142 IVA139:IVC142 JEW139:JEY142 JOS139:JOU142 JYO139:JYQ142 KIK139:KIM142 KSG139:KSI142 LCC139:LCE142 LLY139:LMA142 LVU139:LVW142 MFQ139:MFS142 MPM139:MPO142 MZI139:MZK142 NJE139:NJG142 NTA139:NTC142 OCW139:OCY142 OMS139:OMU142 OWO139:OWQ142 PGK139:PGM142 PQG139:PQI142 QAC139:QAE142 QJY139:QKA142 QTU139:QTW142 RDQ139:RDS142 RNM139:RNO142 RXI139:RXK142 SHE139:SHG142 SRA139:SRC142 TAW139:TAY142 TKS139:TKU142 TUO139:TUQ142 UEK139:UEM142 UOG139:UOI142 UYC139:UYE142 VHY139:VIA142 VRU139:VRW142 WBQ139:WBS142 WLM139:WLO142 WVI139:WVK142 A65672:C65675 IW65672:IY65675 SS65672:SU65675 ACO65672:ACQ65675 AMK65672:AMM65675 AWG65672:AWI65675 BGC65672:BGE65675 BPY65672:BQA65675 BZU65672:BZW65675 CJQ65672:CJS65675 CTM65672:CTO65675 DDI65672:DDK65675 DNE65672:DNG65675 DXA65672:DXC65675 EGW65672:EGY65675 EQS65672:EQU65675 FAO65672:FAQ65675 FKK65672:FKM65675 FUG65672:FUI65675 GEC65672:GEE65675 GNY65672:GOA65675 GXU65672:GXW65675 HHQ65672:HHS65675 HRM65672:HRO65675 IBI65672:IBK65675 ILE65672:ILG65675 IVA65672:IVC65675 JEW65672:JEY65675 JOS65672:JOU65675 JYO65672:JYQ65675 KIK65672:KIM65675 KSG65672:KSI65675 LCC65672:LCE65675 LLY65672:LMA65675 LVU65672:LVW65675 MFQ65672:MFS65675 MPM65672:MPO65675 MZI65672:MZK65675 NJE65672:NJG65675 NTA65672:NTC65675 OCW65672:OCY65675 OMS65672:OMU65675 OWO65672:OWQ65675 PGK65672:PGM65675 PQG65672:PQI65675 QAC65672:QAE65675 QJY65672:QKA65675 QTU65672:QTW65675 RDQ65672:RDS65675 RNM65672:RNO65675 RXI65672:RXK65675 SHE65672:SHG65675 SRA65672:SRC65675 TAW65672:TAY65675 TKS65672:TKU65675 TUO65672:TUQ65675 UEK65672:UEM65675 UOG65672:UOI65675 UYC65672:UYE65675 VHY65672:VIA65675 VRU65672:VRW65675 WBQ65672:WBS65675 WLM65672:WLO65675 WVI65672:WVK65675 A131208:C131211 IW131208:IY131211 SS131208:SU131211 ACO131208:ACQ131211 AMK131208:AMM131211 AWG131208:AWI131211 BGC131208:BGE131211 BPY131208:BQA131211 BZU131208:BZW131211 CJQ131208:CJS131211 CTM131208:CTO131211 DDI131208:DDK131211 DNE131208:DNG131211 DXA131208:DXC131211 EGW131208:EGY131211 EQS131208:EQU131211 FAO131208:FAQ131211 FKK131208:FKM131211 FUG131208:FUI131211 GEC131208:GEE131211 GNY131208:GOA131211 GXU131208:GXW131211 HHQ131208:HHS131211 HRM131208:HRO131211 IBI131208:IBK131211 ILE131208:ILG131211 IVA131208:IVC131211 JEW131208:JEY131211 JOS131208:JOU131211 JYO131208:JYQ131211 KIK131208:KIM131211 KSG131208:KSI131211 LCC131208:LCE131211 LLY131208:LMA131211 LVU131208:LVW131211 MFQ131208:MFS131211 MPM131208:MPO131211 MZI131208:MZK131211 NJE131208:NJG131211 NTA131208:NTC131211 OCW131208:OCY131211 OMS131208:OMU131211 OWO131208:OWQ131211 PGK131208:PGM131211 PQG131208:PQI131211 QAC131208:QAE131211 QJY131208:QKA131211 QTU131208:QTW131211 RDQ131208:RDS131211 RNM131208:RNO131211 RXI131208:RXK131211 SHE131208:SHG131211 SRA131208:SRC131211 TAW131208:TAY131211 TKS131208:TKU131211 TUO131208:TUQ131211 UEK131208:UEM131211 UOG131208:UOI131211 UYC131208:UYE131211 VHY131208:VIA131211 VRU131208:VRW131211 WBQ131208:WBS131211 WLM131208:WLO131211 WVI131208:WVK131211 A196744:C196747 IW196744:IY196747 SS196744:SU196747 ACO196744:ACQ196747 AMK196744:AMM196747 AWG196744:AWI196747 BGC196744:BGE196747 BPY196744:BQA196747 BZU196744:BZW196747 CJQ196744:CJS196747 CTM196744:CTO196747 DDI196744:DDK196747 DNE196744:DNG196747 DXA196744:DXC196747 EGW196744:EGY196747 EQS196744:EQU196747 FAO196744:FAQ196747 FKK196744:FKM196747 FUG196744:FUI196747 GEC196744:GEE196747 GNY196744:GOA196747 GXU196744:GXW196747 HHQ196744:HHS196747 HRM196744:HRO196747 IBI196744:IBK196747 ILE196744:ILG196747 IVA196744:IVC196747 JEW196744:JEY196747 JOS196744:JOU196747 JYO196744:JYQ196747 KIK196744:KIM196747 KSG196744:KSI196747 LCC196744:LCE196747 LLY196744:LMA196747 LVU196744:LVW196747 MFQ196744:MFS196747 MPM196744:MPO196747 MZI196744:MZK196747 NJE196744:NJG196747 NTA196744:NTC196747 OCW196744:OCY196747 OMS196744:OMU196747 OWO196744:OWQ196747 PGK196744:PGM196747 PQG196744:PQI196747 QAC196744:QAE196747 QJY196744:QKA196747 QTU196744:QTW196747 RDQ196744:RDS196747 RNM196744:RNO196747 RXI196744:RXK196747 SHE196744:SHG196747 SRA196744:SRC196747 TAW196744:TAY196747 TKS196744:TKU196747 TUO196744:TUQ196747 UEK196744:UEM196747 UOG196744:UOI196747 UYC196744:UYE196747 VHY196744:VIA196747 VRU196744:VRW196747 WBQ196744:WBS196747 WLM196744:WLO196747 WVI196744:WVK196747 A262280:C262283 IW262280:IY262283 SS262280:SU262283 ACO262280:ACQ262283 AMK262280:AMM262283 AWG262280:AWI262283 BGC262280:BGE262283 BPY262280:BQA262283 BZU262280:BZW262283 CJQ262280:CJS262283 CTM262280:CTO262283 DDI262280:DDK262283 DNE262280:DNG262283 DXA262280:DXC262283 EGW262280:EGY262283 EQS262280:EQU262283 FAO262280:FAQ262283 FKK262280:FKM262283 FUG262280:FUI262283 GEC262280:GEE262283 GNY262280:GOA262283 GXU262280:GXW262283 HHQ262280:HHS262283 HRM262280:HRO262283 IBI262280:IBK262283 ILE262280:ILG262283 IVA262280:IVC262283 JEW262280:JEY262283 JOS262280:JOU262283 JYO262280:JYQ262283 KIK262280:KIM262283 KSG262280:KSI262283 LCC262280:LCE262283 LLY262280:LMA262283 LVU262280:LVW262283 MFQ262280:MFS262283 MPM262280:MPO262283 MZI262280:MZK262283 NJE262280:NJG262283 NTA262280:NTC262283 OCW262280:OCY262283 OMS262280:OMU262283 OWO262280:OWQ262283 PGK262280:PGM262283 PQG262280:PQI262283 QAC262280:QAE262283 QJY262280:QKA262283 QTU262280:QTW262283 RDQ262280:RDS262283 RNM262280:RNO262283 RXI262280:RXK262283 SHE262280:SHG262283 SRA262280:SRC262283 TAW262280:TAY262283 TKS262280:TKU262283 TUO262280:TUQ262283 UEK262280:UEM262283 UOG262280:UOI262283 UYC262280:UYE262283 VHY262280:VIA262283 VRU262280:VRW262283 WBQ262280:WBS262283 WLM262280:WLO262283 WVI262280:WVK262283 A327816:C327819 IW327816:IY327819 SS327816:SU327819 ACO327816:ACQ327819 AMK327816:AMM327819 AWG327816:AWI327819 BGC327816:BGE327819 BPY327816:BQA327819 BZU327816:BZW327819 CJQ327816:CJS327819 CTM327816:CTO327819 DDI327816:DDK327819 DNE327816:DNG327819 DXA327816:DXC327819 EGW327816:EGY327819 EQS327816:EQU327819 FAO327816:FAQ327819 FKK327816:FKM327819 FUG327816:FUI327819 GEC327816:GEE327819 GNY327816:GOA327819 GXU327816:GXW327819 HHQ327816:HHS327819 HRM327816:HRO327819 IBI327816:IBK327819 ILE327816:ILG327819 IVA327816:IVC327819 JEW327816:JEY327819 JOS327816:JOU327819 JYO327816:JYQ327819 KIK327816:KIM327819 KSG327816:KSI327819 LCC327816:LCE327819 LLY327816:LMA327819 LVU327816:LVW327819 MFQ327816:MFS327819 MPM327816:MPO327819 MZI327816:MZK327819 NJE327816:NJG327819 NTA327816:NTC327819 OCW327816:OCY327819 OMS327816:OMU327819 OWO327816:OWQ327819 PGK327816:PGM327819 PQG327816:PQI327819 QAC327816:QAE327819 QJY327816:QKA327819 QTU327816:QTW327819 RDQ327816:RDS327819 RNM327816:RNO327819 RXI327816:RXK327819 SHE327816:SHG327819 SRA327816:SRC327819 TAW327816:TAY327819 TKS327816:TKU327819 TUO327816:TUQ327819 UEK327816:UEM327819 UOG327816:UOI327819 UYC327816:UYE327819 VHY327816:VIA327819 VRU327816:VRW327819 WBQ327816:WBS327819 WLM327816:WLO327819 WVI327816:WVK327819 A393352:C393355 IW393352:IY393355 SS393352:SU393355 ACO393352:ACQ393355 AMK393352:AMM393355 AWG393352:AWI393355 BGC393352:BGE393355 BPY393352:BQA393355 BZU393352:BZW393355 CJQ393352:CJS393355 CTM393352:CTO393355 DDI393352:DDK393355 DNE393352:DNG393355 DXA393352:DXC393355 EGW393352:EGY393355 EQS393352:EQU393355 FAO393352:FAQ393355 FKK393352:FKM393355 FUG393352:FUI393355 GEC393352:GEE393355 GNY393352:GOA393355 GXU393352:GXW393355 HHQ393352:HHS393355 HRM393352:HRO393355 IBI393352:IBK393355 ILE393352:ILG393355 IVA393352:IVC393355 JEW393352:JEY393355 JOS393352:JOU393355 JYO393352:JYQ393355 KIK393352:KIM393355 KSG393352:KSI393355 LCC393352:LCE393355 LLY393352:LMA393355 LVU393352:LVW393355 MFQ393352:MFS393355 MPM393352:MPO393355 MZI393352:MZK393355 NJE393352:NJG393355 NTA393352:NTC393355 OCW393352:OCY393355 OMS393352:OMU393355 OWO393352:OWQ393355 PGK393352:PGM393355 PQG393352:PQI393355 QAC393352:QAE393355 QJY393352:QKA393355 QTU393352:QTW393355 RDQ393352:RDS393355 RNM393352:RNO393355 RXI393352:RXK393355 SHE393352:SHG393355 SRA393352:SRC393355 TAW393352:TAY393355 TKS393352:TKU393355 TUO393352:TUQ393355 UEK393352:UEM393355 UOG393352:UOI393355 UYC393352:UYE393355 VHY393352:VIA393355 VRU393352:VRW393355 WBQ393352:WBS393355 WLM393352:WLO393355 WVI393352:WVK393355 A458888:C458891 IW458888:IY458891 SS458888:SU458891 ACO458888:ACQ458891 AMK458888:AMM458891 AWG458888:AWI458891 BGC458888:BGE458891 BPY458888:BQA458891 BZU458888:BZW458891 CJQ458888:CJS458891 CTM458888:CTO458891 DDI458888:DDK458891 DNE458888:DNG458891 DXA458888:DXC458891 EGW458888:EGY458891 EQS458888:EQU458891 FAO458888:FAQ458891 FKK458888:FKM458891 FUG458888:FUI458891 GEC458888:GEE458891 GNY458888:GOA458891 GXU458888:GXW458891 HHQ458888:HHS458891 HRM458888:HRO458891 IBI458888:IBK458891 ILE458888:ILG458891 IVA458888:IVC458891 JEW458888:JEY458891 JOS458888:JOU458891 JYO458888:JYQ458891 KIK458888:KIM458891 KSG458888:KSI458891 LCC458888:LCE458891 LLY458888:LMA458891 LVU458888:LVW458891 MFQ458888:MFS458891 MPM458888:MPO458891 MZI458888:MZK458891 NJE458888:NJG458891 NTA458888:NTC458891 OCW458888:OCY458891 OMS458888:OMU458891 OWO458888:OWQ458891 PGK458888:PGM458891 PQG458888:PQI458891 QAC458888:QAE458891 QJY458888:QKA458891 QTU458888:QTW458891 RDQ458888:RDS458891 RNM458888:RNO458891 RXI458888:RXK458891 SHE458888:SHG458891 SRA458888:SRC458891 TAW458888:TAY458891 TKS458888:TKU458891 TUO458888:TUQ458891 UEK458888:UEM458891 UOG458888:UOI458891 UYC458888:UYE458891 VHY458888:VIA458891 VRU458888:VRW458891 WBQ458888:WBS458891 WLM458888:WLO458891 WVI458888:WVK458891 A524424:C524427 IW524424:IY524427 SS524424:SU524427 ACO524424:ACQ524427 AMK524424:AMM524427 AWG524424:AWI524427 BGC524424:BGE524427 BPY524424:BQA524427 BZU524424:BZW524427 CJQ524424:CJS524427 CTM524424:CTO524427 DDI524424:DDK524427 DNE524424:DNG524427 DXA524424:DXC524427 EGW524424:EGY524427 EQS524424:EQU524427 FAO524424:FAQ524427 FKK524424:FKM524427 FUG524424:FUI524427 GEC524424:GEE524427 GNY524424:GOA524427 GXU524424:GXW524427 HHQ524424:HHS524427 HRM524424:HRO524427 IBI524424:IBK524427 ILE524424:ILG524427 IVA524424:IVC524427 JEW524424:JEY524427 JOS524424:JOU524427 JYO524424:JYQ524427 KIK524424:KIM524427 KSG524424:KSI524427 LCC524424:LCE524427 LLY524424:LMA524427 LVU524424:LVW524427 MFQ524424:MFS524427 MPM524424:MPO524427 MZI524424:MZK524427 NJE524424:NJG524427 NTA524424:NTC524427 OCW524424:OCY524427 OMS524424:OMU524427 OWO524424:OWQ524427 PGK524424:PGM524427 PQG524424:PQI524427 QAC524424:QAE524427 QJY524424:QKA524427 QTU524424:QTW524427 RDQ524424:RDS524427 RNM524424:RNO524427 RXI524424:RXK524427 SHE524424:SHG524427 SRA524424:SRC524427 TAW524424:TAY524427 TKS524424:TKU524427 TUO524424:TUQ524427 UEK524424:UEM524427 UOG524424:UOI524427 UYC524424:UYE524427 VHY524424:VIA524427 VRU524424:VRW524427 WBQ524424:WBS524427 WLM524424:WLO524427 WVI524424:WVK524427 A589960:C589963 IW589960:IY589963 SS589960:SU589963 ACO589960:ACQ589963 AMK589960:AMM589963 AWG589960:AWI589963 BGC589960:BGE589963 BPY589960:BQA589963 BZU589960:BZW589963 CJQ589960:CJS589963 CTM589960:CTO589963 DDI589960:DDK589963 DNE589960:DNG589963 DXA589960:DXC589963 EGW589960:EGY589963 EQS589960:EQU589963 FAO589960:FAQ589963 FKK589960:FKM589963 FUG589960:FUI589963 GEC589960:GEE589963 GNY589960:GOA589963 GXU589960:GXW589963 HHQ589960:HHS589963 HRM589960:HRO589963 IBI589960:IBK589963 ILE589960:ILG589963 IVA589960:IVC589963 JEW589960:JEY589963 JOS589960:JOU589963 JYO589960:JYQ589963 KIK589960:KIM589963 KSG589960:KSI589963 LCC589960:LCE589963 LLY589960:LMA589963 LVU589960:LVW589963 MFQ589960:MFS589963 MPM589960:MPO589963 MZI589960:MZK589963 NJE589960:NJG589963 NTA589960:NTC589963 OCW589960:OCY589963 OMS589960:OMU589963 OWO589960:OWQ589963 PGK589960:PGM589963 PQG589960:PQI589963 QAC589960:QAE589963 QJY589960:QKA589963 QTU589960:QTW589963 RDQ589960:RDS589963 RNM589960:RNO589963 RXI589960:RXK589963 SHE589960:SHG589963 SRA589960:SRC589963 TAW589960:TAY589963 TKS589960:TKU589963 TUO589960:TUQ589963 UEK589960:UEM589963 UOG589960:UOI589963 UYC589960:UYE589963 VHY589960:VIA589963 VRU589960:VRW589963 WBQ589960:WBS589963 WLM589960:WLO589963 WVI589960:WVK589963 A655496:C655499 IW655496:IY655499 SS655496:SU655499 ACO655496:ACQ655499 AMK655496:AMM655499 AWG655496:AWI655499 BGC655496:BGE655499 BPY655496:BQA655499 BZU655496:BZW655499 CJQ655496:CJS655499 CTM655496:CTO655499 DDI655496:DDK655499 DNE655496:DNG655499 DXA655496:DXC655499 EGW655496:EGY655499 EQS655496:EQU655499 FAO655496:FAQ655499 FKK655496:FKM655499 FUG655496:FUI655499 GEC655496:GEE655499 GNY655496:GOA655499 GXU655496:GXW655499 HHQ655496:HHS655499 HRM655496:HRO655499 IBI655496:IBK655499 ILE655496:ILG655499 IVA655496:IVC655499 JEW655496:JEY655499 JOS655496:JOU655499 JYO655496:JYQ655499 KIK655496:KIM655499 KSG655496:KSI655499 LCC655496:LCE655499 LLY655496:LMA655499 LVU655496:LVW655499 MFQ655496:MFS655499 MPM655496:MPO655499 MZI655496:MZK655499 NJE655496:NJG655499 NTA655496:NTC655499 OCW655496:OCY655499 OMS655496:OMU655499 OWO655496:OWQ655499 PGK655496:PGM655499 PQG655496:PQI655499 QAC655496:QAE655499 QJY655496:QKA655499 QTU655496:QTW655499 RDQ655496:RDS655499 RNM655496:RNO655499 RXI655496:RXK655499 SHE655496:SHG655499 SRA655496:SRC655499 TAW655496:TAY655499 TKS655496:TKU655499 TUO655496:TUQ655499 UEK655496:UEM655499 UOG655496:UOI655499 UYC655496:UYE655499 VHY655496:VIA655499 VRU655496:VRW655499 WBQ655496:WBS655499 WLM655496:WLO655499 WVI655496:WVK655499 A721032:C721035 IW721032:IY721035 SS721032:SU721035 ACO721032:ACQ721035 AMK721032:AMM721035 AWG721032:AWI721035 BGC721032:BGE721035 BPY721032:BQA721035 BZU721032:BZW721035 CJQ721032:CJS721035 CTM721032:CTO721035 DDI721032:DDK721035 DNE721032:DNG721035 DXA721032:DXC721035 EGW721032:EGY721035 EQS721032:EQU721035 FAO721032:FAQ721035 FKK721032:FKM721035 FUG721032:FUI721035 GEC721032:GEE721035 GNY721032:GOA721035 GXU721032:GXW721035 HHQ721032:HHS721035 HRM721032:HRO721035 IBI721032:IBK721035 ILE721032:ILG721035 IVA721032:IVC721035 JEW721032:JEY721035 JOS721032:JOU721035 JYO721032:JYQ721035 KIK721032:KIM721035 KSG721032:KSI721035 LCC721032:LCE721035 LLY721032:LMA721035 LVU721032:LVW721035 MFQ721032:MFS721035 MPM721032:MPO721035 MZI721032:MZK721035 NJE721032:NJG721035 NTA721032:NTC721035 OCW721032:OCY721035 OMS721032:OMU721035 OWO721032:OWQ721035 PGK721032:PGM721035 PQG721032:PQI721035 QAC721032:QAE721035 QJY721032:QKA721035 QTU721032:QTW721035 RDQ721032:RDS721035 RNM721032:RNO721035 RXI721032:RXK721035 SHE721032:SHG721035 SRA721032:SRC721035 TAW721032:TAY721035 TKS721032:TKU721035 TUO721032:TUQ721035 UEK721032:UEM721035 UOG721032:UOI721035 UYC721032:UYE721035 VHY721032:VIA721035 VRU721032:VRW721035 WBQ721032:WBS721035 WLM721032:WLO721035 WVI721032:WVK721035 A786568:C786571 IW786568:IY786571 SS786568:SU786571 ACO786568:ACQ786571 AMK786568:AMM786571 AWG786568:AWI786571 BGC786568:BGE786571 BPY786568:BQA786571 BZU786568:BZW786571 CJQ786568:CJS786571 CTM786568:CTO786571 DDI786568:DDK786571 DNE786568:DNG786571 DXA786568:DXC786571 EGW786568:EGY786571 EQS786568:EQU786571 FAO786568:FAQ786571 FKK786568:FKM786571 FUG786568:FUI786571 GEC786568:GEE786571 GNY786568:GOA786571 GXU786568:GXW786571 HHQ786568:HHS786571 HRM786568:HRO786571 IBI786568:IBK786571 ILE786568:ILG786571 IVA786568:IVC786571 JEW786568:JEY786571 JOS786568:JOU786571 JYO786568:JYQ786571 KIK786568:KIM786571 KSG786568:KSI786571 LCC786568:LCE786571 LLY786568:LMA786571 LVU786568:LVW786571 MFQ786568:MFS786571 MPM786568:MPO786571 MZI786568:MZK786571 NJE786568:NJG786571 NTA786568:NTC786571 OCW786568:OCY786571 OMS786568:OMU786571 OWO786568:OWQ786571 PGK786568:PGM786571 PQG786568:PQI786571 QAC786568:QAE786571 QJY786568:QKA786571 QTU786568:QTW786571 RDQ786568:RDS786571 RNM786568:RNO786571 RXI786568:RXK786571 SHE786568:SHG786571 SRA786568:SRC786571 TAW786568:TAY786571 TKS786568:TKU786571 TUO786568:TUQ786571 UEK786568:UEM786571 UOG786568:UOI786571 UYC786568:UYE786571 VHY786568:VIA786571 VRU786568:VRW786571 WBQ786568:WBS786571 WLM786568:WLO786571 WVI786568:WVK786571 A852104:C852107 IW852104:IY852107 SS852104:SU852107 ACO852104:ACQ852107 AMK852104:AMM852107 AWG852104:AWI852107 BGC852104:BGE852107 BPY852104:BQA852107 BZU852104:BZW852107 CJQ852104:CJS852107 CTM852104:CTO852107 DDI852104:DDK852107 DNE852104:DNG852107 DXA852104:DXC852107 EGW852104:EGY852107 EQS852104:EQU852107 FAO852104:FAQ852107 FKK852104:FKM852107 FUG852104:FUI852107 GEC852104:GEE852107 GNY852104:GOA852107 GXU852104:GXW852107 HHQ852104:HHS852107 HRM852104:HRO852107 IBI852104:IBK852107 ILE852104:ILG852107 IVA852104:IVC852107 JEW852104:JEY852107 JOS852104:JOU852107 JYO852104:JYQ852107 KIK852104:KIM852107 KSG852104:KSI852107 LCC852104:LCE852107 LLY852104:LMA852107 LVU852104:LVW852107 MFQ852104:MFS852107 MPM852104:MPO852107 MZI852104:MZK852107 NJE852104:NJG852107 NTA852104:NTC852107 OCW852104:OCY852107 OMS852104:OMU852107 OWO852104:OWQ852107 PGK852104:PGM852107 PQG852104:PQI852107 QAC852104:QAE852107 QJY852104:QKA852107 QTU852104:QTW852107 RDQ852104:RDS852107 RNM852104:RNO852107 RXI852104:RXK852107 SHE852104:SHG852107 SRA852104:SRC852107 TAW852104:TAY852107 TKS852104:TKU852107 TUO852104:TUQ852107 UEK852104:UEM852107 UOG852104:UOI852107 UYC852104:UYE852107 VHY852104:VIA852107 VRU852104:VRW852107 WBQ852104:WBS852107 WLM852104:WLO852107 WVI852104:WVK852107 A917640:C917643 IW917640:IY917643 SS917640:SU917643 ACO917640:ACQ917643 AMK917640:AMM917643 AWG917640:AWI917643 BGC917640:BGE917643 BPY917640:BQA917643 BZU917640:BZW917643 CJQ917640:CJS917643 CTM917640:CTO917643 DDI917640:DDK917643 DNE917640:DNG917643 DXA917640:DXC917643 EGW917640:EGY917643 EQS917640:EQU917643 FAO917640:FAQ917643 FKK917640:FKM917643 FUG917640:FUI917643 GEC917640:GEE917643 GNY917640:GOA917643 GXU917640:GXW917643 HHQ917640:HHS917643 HRM917640:HRO917643 IBI917640:IBK917643 ILE917640:ILG917643 IVA917640:IVC917643 JEW917640:JEY917643 JOS917640:JOU917643 JYO917640:JYQ917643 KIK917640:KIM917643 KSG917640:KSI917643 LCC917640:LCE917643 LLY917640:LMA917643 LVU917640:LVW917643 MFQ917640:MFS917643 MPM917640:MPO917643 MZI917640:MZK917643 NJE917640:NJG917643 NTA917640:NTC917643 OCW917640:OCY917643 OMS917640:OMU917643 OWO917640:OWQ917643 PGK917640:PGM917643 PQG917640:PQI917643 QAC917640:QAE917643 QJY917640:QKA917643 QTU917640:QTW917643 RDQ917640:RDS917643 RNM917640:RNO917643 RXI917640:RXK917643 SHE917640:SHG917643 SRA917640:SRC917643 TAW917640:TAY917643 TKS917640:TKU917643 TUO917640:TUQ917643 UEK917640:UEM917643 UOG917640:UOI917643 UYC917640:UYE917643 VHY917640:VIA917643 VRU917640:VRW917643 WBQ917640:WBS917643 WLM917640:WLO917643 WVI917640:WVK917643 A983176:C983179 IW983176:IY983179 SS983176:SU983179 ACO983176:ACQ983179 AMK983176:AMM983179 AWG983176:AWI983179 BGC983176:BGE983179 BPY983176:BQA983179 BZU983176:BZW983179 CJQ983176:CJS983179 CTM983176:CTO983179 DDI983176:DDK983179 DNE983176:DNG983179 DXA983176:DXC983179 EGW983176:EGY983179 EQS983176:EQU983179 FAO983176:FAQ983179 FKK983176:FKM983179 FUG983176:FUI983179 GEC983176:GEE983179 GNY983176:GOA983179 GXU983176:GXW983179 HHQ983176:HHS983179 HRM983176:HRO983179 IBI983176:IBK983179 ILE983176:ILG983179 IVA983176:IVC983179 JEW983176:JEY983179 JOS983176:JOU983179 JYO983176:JYQ983179 KIK983176:KIM983179 KSG983176:KSI983179 LCC983176:LCE983179 LLY983176:LMA983179 LVU983176:LVW983179 MFQ983176:MFS983179 MPM983176:MPO983179 MZI983176:MZK983179 NJE983176:NJG983179 NTA983176:NTC983179 OCW983176:OCY983179 OMS983176:OMU983179 OWO983176:OWQ983179 PGK983176:PGM983179 PQG983176:PQI983179 QAC983176:QAE983179 QJY983176:QKA983179 QTU983176:QTW983179 RDQ983176:RDS983179 RNM983176:RNO983179 RXI983176:RXK983179 SHE983176:SHG983179 SRA983176:SRC983179 TAW983176:TAY983179 TKS983176:TKU983179 TUO983176:TUQ983179 UEK983176:UEM983179 UOG983176:UOI983179 UYC983176:UYE983179 VHY983176:VIA983179 VRU983176:VRW983179 WBQ983176:WBS983179 WLM983176:WLO983179 WVI983176:WVK983179"/>
    <dataValidation type="decimal" operator="equal" allowBlank="1" errorTitle="Uwaga" error="nie zmieniaj formuł" promptTitle="wartości %" prompt="Minimalny wymagany procent dotacji " sqref="D99:E99">
      <formula1>-12345</formula1>
    </dataValidation>
    <dataValidation allowBlank="1" promptTitle="Uwaga!" prompt="Za chwilę zakończysz wprowadznie danych do wniosku. Zapisz plik na swoim komputerze. " sqref="A122:E126"/>
    <dataValidation type="date" errorStyle="information" operator="greaterThan" allowBlank="1" errorTitle="wpisz dd-mm-rrrr" promptTitle="wypełnia resort" sqref="D2:E2">
      <formula1>40695</formula1>
    </dataValidation>
    <dataValidation type="decimal" operator="equal" allowBlank="1" showInputMessage="1" errorTitle="Uwaga" error="nie zmieniaj formuł" promptTitle="wartości %" prompt="liczone są automatycznie" sqref="D101:E104 D100">
      <formula1>-12345</formula1>
    </dataValidation>
    <dataValidation type="decimal" errorStyle="warning" operator="greaterThanOrEqual" allowBlank="1" showErrorMessage="1" errorTitle="uwaga" error="wpisz poprawnie kwotę" promptTitle="wpisz kwotę " prompt="kosztów realizacji zadania" sqref="C104:C106">
      <formula1>0</formula1>
    </dataValidation>
    <dataValidation type="textLength" showInputMessage="1" showErrorMessage="1" errorTitle="Popraw nr konta" error="sprawdź, czy wprowadziłeś 26 cyfr_x000a__x000a_" promptTitle="Nr rachunku" prompt="Użyj formatu:_x000a_00 0000 0000 0000 0000 0000 0000" sqref="C49:E50">
      <formula1>26</formula1>
      <formula2>32</formula2>
    </dataValidation>
    <dataValidation type="date" operator="greaterThan" allowBlank="1" showErrorMessage="1" promptTitle="wpisz datę rrrr-mm-dd " prompt="do dnia 2024-12-31" sqref="D92:E92">
      <formula1>40695</formula1>
    </dataValidation>
    <dataValidation type="date" operator="greaterThan" allowBlank="1" showErrorMessage="1" promptTitle="wpisz datę rrrr-mm-dd " prompt="od 2024-01-01" sqref="B92">
      <formula1>40695</formula1>
    </dataValidation>
  </dataValidations>
  <printOptions horizontalCentered="1"/>
  <pageMargins left="0.74803149606299213" right="0.59055118110236227" top="0.78740157480314965" bottom="0.59055118110236227" header="0.59055118110236227" footer="0.39370078740157483"/>
  <pageSetup paperSize="9" scale="59" fitToHeight="0" orientation="portrait" r:id="rId2"/>
  <headerFooter alignWithMargins="0">
    <oddHeader>Strona &amp;P</oddHeader>
    <oddFooter>&amp;C&amp;"-,Pogrubiony"&amp;K00-024MINISTERSTWO SPORTU I TURYSTYKI - DEPARTAMENT SPORTU WYCZYNOWEGO</oddFooter>
  </headerFooter>
  <rowBreaks count="2" manualBreakCount="2">
    <brk id="81" max="4" man="1"/>
    <brk id="120" max="4" man="1"/>
  </rowBreaks>
  <ignoredErrors>
    <ignoredError sqref="C100" formulaRange="1"/>
    <ignoredError sqref="D99:E106" evalError="1"/>
    <ignoredError sqref="B140:C142" unlockedFormula="1"/>
  </ignoredError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9"/>
  <sheetViews>
    <sheetView showGridLines="0" view="pageBreakPreview" zoomScale="80" zoomScaleNormal="100" zoomScaleSheetLayoutView="80" workbookViewId="0">
      <selection activeCell="A7" sqref="A7:K7"/>
    </sheetView>
  </sheetViews>
  <sheetFormatPr defaultColWidth="9.140625" defaultRowHeight="12.75"/>
  <cols>
    <col min="1" max="1" width="4.140625" style="20" customWidth="1"/>
    <col min="2" max="2" width="9.140625" style="20"/>
    <col min="3" max="3" width="9.28515625" style="20" customWidth="1"/>
    <col min="4" max="4" width="13.140625" style="20" customWidth="1"/>
    <col min="5" max="5" width="13.7109375" style="20" customWidth="1"/>
    <col min="6" max="6" width="11.42578125" style="20" customWidth="1"/>
    <col min="7" max="7" width="12" style="20" bestFit="1" customWidth="1"/>
    <col min="8" max="8" width="28.5703125" style="20" bestFit="1" customWidth="1"/>
    <col min="9" max="9" width="24.7109375" style="20" customWidth="1"/>
    <col min="10" max="10" width="9.140625" style="20"/>
    <col min="11" max="11" width="29" style="20" customWidth="1"/>
    <col min="12" max="12" width="9.140625" style="20"/>
    <col min="13" max="13" width="45.140625" style="20" customWidth="1"/>
    <col min="14" max="16384" width="9.140625" style="20"/>
  </cols>
  <sheetData>
    <row r="1" spans="1:14" ht="22.5" customHeight="1">
      <c r="A1" s="8" t="s">
        <v>118</v>
      </c>
      <c r="B1" s="8"/>
      <c r="C1" s="716"/>
      <c r="D1" s="717"/>
      <c r="E1" s="717"/>
      <c r="I1" s="1309" t="s">
        <v>418</v>
      </c>
      <c r="J1" s="1309"/>
      <c r="K1" s="1309"/>
      <c r="L1" s="1309"/>
      <c r="M1" s="1309"/>
    </row>
    <row r="2" spans="1:14">
      <c r="A2" s="8" t="s">
        <v>159</v>
      </c>
      <c r="B2" s="8"/>
      <c r="C2" s="716"/>
      <c r="D2" s="718"/>
      <c r="E2" s="718"/>
      <c r="H2" s="719"/>
      <c r="I2" s="72"/>
      <c r="J2" s="72"/>
      <c r="K2" s="72"/>
    </row>
    <row r="3" spans="1:14" ht="18.75" customHeight="1">
      <c r="A3" s="1310" t="s">
        <v>291</v>
      </c>
      <c r="B3" s="1310"/>
      <c r="C3" s="1310"/>
      <c r="D3" s="1310"/>
      <c r="E3" s="1310"/>
      <c r="F3" s="1310"/>
      <c r="G3" s="1310"/>
      <c r="H3" s="1310"/>
      <c r="I3" s="1310"/>
      <c r="J3" s="1310"/>
      <c r="K3" s="1310"/>
    </row>
    <row r="4" spans="1:14">
      <c r="A4" s="1177" t="s">
        <v>264</v>
      </c>
      <c r="B4" s="1311"/>
      <c r="C4" s="1311"/>
      <c r="D4" s="1311"/>
      <c r="E4" s="1311"/>
      <c r="F4" s="1311"/>
      <c r="G4" s="1311"/>
      <c r="H4" s="1311"/>
      <c r="I4" s="1311"/>
      <c r="J4" s="1311"/>
      <c r="K4" s="1311"/>
    </row>
    <row r="5" spans="1:14" ht="29.25" customHeight="1">
      <c r="A5" s="1038" t="s">
        <v>306</v>
      </c>
      <c r="B5" s="1038"/>
      <c r="C5" s="1038"/>
      <c r="D5" s="1038"/>
      <c r="E5" s="1038"/>
      <c r="F5" s="1038"/>
      <c r="G5" s="1038"/>
      <c r="H5" s="1038"/>
      <c r="I5" s="1038"/>
      <c r="J5" s="1038"/>
      <c r="K5" s="1038"/>
      <c r="L5" s="644"/>
      <c r="M5" s="644"/>
      <c r="N5" s="644"/>
    </row>
    <row r="6" spans="1:14">
      <c r="A6" s="1312" t="s">
        <v>450</v>
      </c>
      <c r="B6" s="1312"/>
      <c r="C6" s="1312"/>
      <c r="D6" s="1312"/>
      <c r="E6" s="1312"/>
      <c r="F6" s="1312"/>
      <c r="G6" s="1312"/>
      <c r="H6" s="1312"/>
      <c r="I6" s="1312"/>
      <c r="J6" s="1312"/>
      <c r="K6" s="1312"/>
    </row>
    <row r="7" spans="1:14" ht="21" customHeight="1" thickBot="1">
      <c r="A7" s="1293" t="s">
        <v>482</v>
      </c>
      <c r="B7" s="1293"/>
      <c r="C7" s="1293"/>
      <c r="D7" s="1293"/>
      <c r="E7" s="1293"/>
      <c r="F7" s="1293"/>
      <c r="G7" s="1293"/>
      <c r="H7" s="1293"/>
      <c r="I7" s="1293"/>
      <c r="J7" s="1293"/>
      <c r="K7" s="1293"/>
      <c r="L7" s="834"/>
      <c r="M7" s="834"/>
    </row>
    <row r="8" spans="1:14" ht="24.95" customHeight="1">
      <c r="A8" s="1294" t="s">
        <v>125</v>
      </c>
      <c r="B8" s="1297" t="s">
        <v>263</v>
      </c>
      <c r="C8" s="1298"/>
      <c r="D8" s="1303" t="s">
        <v>262</v>
      </c>
      <c r="E8" s="1306" t="s">
        <v>261</v>
      </c>
      <c r="F8" s="1284" t="s">
        <v>398</v>
      </c>
      <c r="G8" s="1284" t="s">
        <v>397</v>
      </c>
      <c r="H8" s="1255" t="s">
        <v>396</v>
      </c>
      <c r="I8" s="1287" t="s">
        <v>260</v>
      </c>
      <c r="J8" s="1255"/>
      <c r="K8" s="1288"/>
      <c r="L8" s="1255" t="s">
        <v>312</v>
      </c>
      <c r="M8" s="1256"/>
    </row>
    <row r="9" spans="1:14" ht="24.95" customHeight="1">
      <c r="A9" s="1295"/>
      <c r="B9" s="1299"/>
      <c r="C9" s="1300"/>
      <c r="D9" s="1304"/>
      <c r="E9" s="1307"/>
      <c r="F9" s="1285"/>
      <c r="G9" s="1285"/>
      <c r="H9" s="1257"/>
      <c r="I9" s="1289"/>
      <c r="J9" s="1257"/>
      <c r="K9" s="1290"/>
      <c r="L9" s="1257"/>
      <c r="M9" s="1258"/>
    </row>
    <row r="10" spans="1:14" ht="24.95" customHeight="1" thickBot="1">
      <c r="A10" s="1296"/>
      <c r="B10" s="1301"/>
      <c r="C10" s="1302"/>
      <c r="D10" s="1305"/>
      <c r="E10" s="1308"/>
      <c r="F10" s="1286"/>
      <c r="G10" s="1286"/>
      <c r="H10" s="1259"/>
      <c r="I10" s="1291"/>
      <c r="J10" s="1259"/>
      <c r="K10" s="1292"/>
      <c r="L10" s="1259"/>
      <c r="M10" s="1260"/>
    </row>
    <row r="11" spans="1:14">
      <c r="A11" s="177" t="s">
        <v>109</v>
      </c>
      <c r="B11" s="1281"/>
      <c r="C11" s="1282"/>
      <c r="D11" s="178"/>
      <c r="E11" s="179"/>
      <c r="F11" s="306"/>
      <c r="G11" s="307"/>
      <c r="H11" s="308">
        <f>F11+G11</f>
        <v>0</v>
      </c>
      <c r="I11" s="1253"/>
      <c r="J11" s="1251"/>
      <c r="K11" s="1254"/>
      <c r="L11" s="1251"/>
      <c r="M11" s="1252"/>
    </row>
    <row r="12" spans="1:14">
      <c r="A12" s="180" t="s">
        <v>108</v>
      </c>
      <c r="B12" s="1279"/>
      <c r="C12" s="1283"/>
      <c r="D12" s="181"/>
      <c r="E12" s="181"/>
      <c r="F12" s="309"/>
      <c r="G12" s="310"/>
      <c r="H12" s="311">
        <f t="shared" ref="H12:H30" si="0">F12+G12</f>
        <v>0</v>
      </c>
      <c r="I12" s="1247"/>
      <c r="J12" s="1249"/>
      <c r="K12" s="1250"/>
      <c r="L12" s="1249"/>
      <c r="M12" s="1248"/>
    </row>
    <row r="13" spans="1:14">
      <c r="A13" s="177" t="s">
        <v>106</v>
      </c>
      <c r="B13" s="1281"/>
      <c r="C13" s="1282"/>
      <c r="D13" s="178"/>
      <c r="E13" s="181"/>
      <c r="F13" s="309"/>
      <c r="G13" s="310"/>
      <c r="H13" s="311">
        <f t="shared" si="0"/>
        <v>0</v>
      </c>
      <c r="I13" s="1253"/>
      <c r="J13" s="1251"/>
      <c r="K13" s="1254"/>
      <c r="L13" s="1251"/>
      <c r="M13" s="1252"/>
    </row>
    <row r="14" spans="1:14">
      <c r="A14" s="180" t="s">
        <v>104</v>
      </c>
      <c r="B14" s="1279"/>
      <c r="C14" s="1283"/>
      <c r="D14" s="181"/>
      <c r="E14" s="181"/>
      <c r="F14" s="309"/>
      <c r="G14" s="310"/>
      <c r="H14" s="311">
        <f t="shared" si="0"/>
        <v>0</v>
      </c>
      <c r="I14" s="1247"/>
      <c r="J14" s="1249"/>
      <c r="K14" s="1250"/>
      <c r="L14" s="1247"/>
      <c r="M14" s="1248"/>
    </row>
    <row r="15" spans="1:14">
      <c r="A15" s="177" t="s">
        <v>102</v>
      </c>
      <c r="B15" s="1281"/>
      <c r="C15" s="1282"/>
      <c r="D15" s="178"/>
      <c r="E15" s="181"/>
      <c r="F15" s="309"/>
      <c r="G15" s="310"/>
      <c r="H15" s="311">
        <f t="shared" si="0"/>
        <v>0</v>
      </c>
      <c r="I15" s="1253"/>
      <c r="J15" s="1251"/>
      <c r="K15" s="1254"/>
      <c r="L15" s="1253"/>
      <c r="M15" s="1252"/>
    </row>
    <row r="16" spans="1:14">
      <c r="A16" s="180" t="s">
        <v>99</v>
      </c>
      <c r="B16" s="1279"/>
      <c r="C16" s="1283"/>
      <c r="D16" s="181"/>
      <c r="E16" s="181"/>
      <c r="F16" s="309"/>
      <c r="G16" s="310"/>
      <c r="H16" s="311">
        <f t="shared" si="0"/>
        <v>0</v>
      </c>
      <c r="I16" s="1247"/>
      <c r="J16" s="1249"/>
      <c r="K16" s="1250"/>
      <c r="L16" s="1247"/>
      <c r="M16" s="1248"/>
    </row>
    <row r="17" spans="1:13">
      <c r="A17" s="177" t="s">
        <v>98</v>
      </c>
      <c r="B17" s="1281"/>
      <c r="C17" s="1282"/>
      <c r="D17" s="178"/>
      <c r="E17" s="181"/>
      <c r="F17" s="309"/>
      <c r="G17" s="310"/>
      <c r="H17" s="311">
        <f t="shared" si="0"/>
        <v>0</v>
      </c>
      <c r="I17" s="1253"/>
      <c r="J17" s="1251"/>
      <c r="K17" s="1254"/>
      <c r="L17" s="1253"/>
      <c r="M17" s="1252"/>
    </row>
    <row r="18" spans="1:13">
      <c r="A18" s="180" t="s">
        <v>97</v>
      </c>
      <c r="B18" s="1279"/>
      <c r="C18" s="1283"/>
      <c r="D18" s="181"/>
      <c r="E18" s="181"/>
      <c r="F18" s="309"/>
      <c r="G18" s="310"/>
      <c r="H18" s="311">
        <f t="shared" si="0"/>
        <v>0</v>
      </c>
      <c r="I18" s="1247"/>
      <c r="J18" s="1249"/>
      <c r="K18" s="1250"/>
      <c r="L18" s="1247"/>
      <c r="M18" s="1248"/>
    </row>
    <row r="19" spans="1:13">
      <c r="A19" s="177" t="s">
        <v>96</v>
      </c>
      <c r="B19" s="1281"/>
      <c r="C19" s="1282"/>
      <c r="D19" s="178"/>
      <c r="E19" s="181"/>
      <c r="F19" s="309"/>
      <c r="G19" s="310"/>
      <c r="H19" s="311">
        <f t="shared" si="0"/>
        <v>0</v>
      </c>
      <c r="I19" s="1253"/>
      <c r="J19" s="1251"/>
      <c r="K19" s="1254"/>
      <c r="L19" s="1253"/>
      <c r="M19" s="1252"/>
    </row>
    <row r="20" spans="1:13">
      <c r="A20" s="180" t="s">
        <v>94</v>
      </c>
      <c r="B20" s="1279"/>
      <c r="C20" s="1283"/>
      <c r="D20" s="181"/>
      <c r="E20" s="181"/>
      <c r="F20" s="309"/>
      <c r="G20" s="310"/>
      <c r="H20" s="311">
        <f t="shared" si="0"/>
        <v>0</v>
      </c>
      <c r="I20" s="1247"/>
      <c r="J20" s="1249"/>
      <c r="K20" s="1250"/>
      <c r="L20" s="1247"/>
      <c r="M20" s="1248"/>
    </row>
    <row r="21" spans="1:13">
      <c r="A21" s="177" t="s">
        <v>92</v>
      </c>
      <c r="B21" s="1281"/>
      <c r="C21" s="1282"/>
      <c r="D21" s="178"/>
      <c r="E21" s="181"/>
      <c r="F21" s="309"/>
      <c r="G21" s="310"/>
      <c r="H21" s="311">
        <f t="shared" si="0"/>
        <v>0</v>
      </c>
      <c r="I21" s="1253"/>
      <c r="J21" s="1251"/>
      <c r="K21" s="1254"/>
      <c r="L21" s="1253"/>
      <c r="M21" s="1252"/>
    </row>
    <row r="22" spans="1:13">
      <c r="A22" s="180" t="s">
        <v>91</v>
      </c>
      <c r="B22" s="1279"/>
      <c r="C22" s="1283"/>
      <c r="D22" s="181"/>
      <c r="E22" s="181"/>
      <c r="F22" s="309"/>
      <c r="G22" s="310"/>
      <c r="H22" s="311">
        <f t="shared" si="0"/>
        <v>0</v>
      </c>
      <c r="I22" s="1247"/>
      <c r="J22" s="1249"/>
      <c r="K22" s="1250"/>
      <c r="L22" s="1247"/>
      <c r="M22" s="1248"/>
    </row>
    <row r="23" spans="1:13">
      <c r="A23" s="177" t="s">
        <v>90</v>
      </c>
      <c r="B23" s="1281"/>
      <c r="C23" s="1282"/>
      <c r="D23" s="178"/>
      <c r="E23" s="181"/>
      <c r="F23" s="309"/>
      <c r="G23" s="310"/>
      <c r="H23" s="311">
        <f t="shared" si="0"/>
        <v>0</v>
      </c>
      <c r="I23" s="1253"/>
      <c r="J23" s="1251"/>
      <c r="K23" s="1254"/>
      <c r="L23" s="1251"/>
      <c r="M23" s="1252"/>
    </row>
    <row r="24" spans="1:13">
      <c r="A24" s="180" t="s">
        <v>88</v>
      </c>
      <c r="B24" s="1279"/>
      <c r="C24" s="1283"/>
      <c r="D24" s="181"/>
      <c r="E24" s="181"/>
      <c r="F24" s="309"/>
      <c r="G24" s="310"/>
      <c r="H24" s="311">
        <f t="shared" si="0"/>
        <v>0</v>
      </c>
      <c r="I24" s="1247"/>
      <c r="J24" s="1249"/>
      <c r="K24" s="1250"/>
      <c r="L24" s="1249"/>
      <c r="M24" s="1248"/>
    </row>
    <row r="25" spans="1:13">
      <c r="A25" s="177" t="s">
        <v>86</v>
      </c>
      <c r="B25" s="1281"/>
      <c r="C25" s="1282"/>
      <c r="D25" s="178"/>
      <c r="E25" s="181"/>
      <c r="F25" s="309"/>
      <c r="G25" s="310"/>
      <c r="H25" s="311">
        <f t="shared" si="0"/>
        <v>0</v>
      </c>
      <c r="I25" s="1253"/>
      <c r="J25" s="1251"/>
      <c r="K25" s="1254"/>
      <c r="L25" s="1251"/>
      <c r="M25" s="1252"/>
    </row>
    <row r="26" spans="1:13">
      <c r="A26" s="180" t="s">
        <v>85</v>
      </c>
      <c r="B26" s="1279"/>
      <c r="C26" s="1280"/>
      <c r="D26" s="181"/>
      <c r="E26" s="181"/>
      <c r="F26" s="309"/>
      <c r="G26" s="310"/>
      <c r="H26" s="311">
        <f t="shared" si="0"/>
        <v>0</v>
      </c>
      <c r="I26" s="1247"/>
      <c r="J26" s="1249"/>
      <c r="K26" s="1250"/>
      <c r="L26" s="1247"/>
      <c r="M26" s="1248"/>
    </row>
    <row r="27" spans="1:13">
      <c r="A27" s="177" t="s">
        <v>153</v>
      </c>
      <c r="B27" s="1279"/>
      <c r="C27" s="1280"/>
      <c r="D27" s="178"/>
      <c r="E27" s="181"/>
      <c r="F27" s="309"/>
      <c r="G27" s="310"/>
      <c r="H27" s="311">
        <f t="shared" si="0"/>
        <v>0</v>
      </c>
      <c r="I27" s="1247"/>
      <c r="J27" s="1249"/>
      <c r="K27" s="1250"/>
      <c r="L27" s="1247"/>
      <c r="M27" s="1248"/>
    </row>
    <row r="28" spans="1:13">
      <c r="A28" s="180" t="s">
        <v>152</v>
      </c>
      <c r="B28" s="1279"/>
      <c r="C28" s="1280"/>
      <c r="D28" s="181"/>
      <c r="E28" s="181"/>
      <c r="F28" s="309"/>
      <c r="G28" s="310"/>
      <c r="H28" s="311">
        <f t="shared" si="0"/>
        <v>0</v>
      </c>
      <c r="I28" s="1247"/>
      <c r="J28" s="1249"/>
      <c r="K28" s="1250"/>
      <c r="L28" s="1247"/>
      <c r="M28" s="1248"/>
    </row>
    <row r="29" spans="1:13">
      <c r="A29" s="177" t="s">
        <v>151</v>
      </c>
      <c r="B29" s="1279"/>
      <c r="C29" s="1280"/>
      <c r="D29" s="178"/>
      <c r="E29" s="181"/>
      <c r="F29" s="309"/>
      <c r="G29" s="310"/>
      <c r="H29" s="311">
        <f t="shared" si="0"/>
        <v>0</v>
      </c>
      <c r="I29" s="1247"/>
      <c r="J29" s="1249"/>
      <c r="K29" s="1250"/>
      <c r="L29" s="1247"/>
      <c r="M29" s="1248"/>
    </row>
    <row r="30" spans="1:13" ht="13.5" thickBot="1">
      <c r="A30" s="180" t="s">
        <v>150</v>
      </c>
      <c r="B30" s="1279"/>
      <c r="C30" s="1280"/>
      <c r="D30" s="181"/>
      <c r="E30" s="181"/>
      <c r="F30" s="309"/>
      <c r="G30" s="310"/>
      <c r="H30" s="312">
        <f t="shared" si="0"/>
        <v>0</v>
      </c>
      <c r="I30" s="1247"/>
      <c r="J30" s="1249"/>
      <c r="K30" s="1250"/>
      <c r="L30" s="1247"/>
      <c r="M30" s="1248"/>
    </row>
    <row r="31" spans="1:13">
      <c r="A31" s="1261" t="s">
        <v>161</v>
      </c>
      <c r="B31" s="1262"/>
      <c r="C31" s="1262"/>
      <c r="D31" s="1262"/>
      <c r="E31" s="1263"/>
      <c r="F31" s="1267">
        <f>SUM(F11:F30)</f>
        <v>0</v>
      </c>
      <c r="G31" s="1267">
        <f>SUM(G11:G30)</f>
        <v>0</v>
      </c>
      <c r="H31" s="1269">
        <f>SUM(H11:H30)</f>
        <v>0</v>
      </c>
      <c r="I31" s="1271"/>
      <c r="J31" s="1272"/>
      <c r="K31" s="1272"/>
      <c r="L31" s="1272"/>
      <c r="M31" s="1273"/>
    </row>
    <row r="32" spans="1:13" ht="15.75" customHeight="1" thickBot="1">
      <c r="A32" s="1264"/>
      <c r="B32" s="1265"/>
      <c r="C32" s="1265"/>
      <c r="D32" s="1265"/>
      <c r="E32" s="1266"/>
      <c r="F32" s="1268"/>
      <c r="G32" s="1268"/>
      <c r="H32" s="1270"/>
      <c r="I32" s="1274"/>
      <c r="J32" s="1275"/>
      <c r="K32" s="1275"/>
      <c r="L32" s="1275"/>
      <c r="M32" s="1276"/>
    </row>
    <row r="33" spans="1:13" ht="53.25" customHeight="1">
      <c r="A33" s="1277"/>
      <c r="B33" s="1278"/>
      <c r="C33" s="1278"/>
      <c r="D33" s="1278"/>
      <c r="E33" s="1278"/>
      <c r="F33" s="1278"/>
      <c r="G33" s="1278"/>
      <c r="H33" s="1278"/>
      <c r="I33" s="1278"/>
      <c r="J33" s="1278"/>
      <c r="K33" s="1278"/>
      <c r="L33" s="1278"/>
      <c r="M33" s="1278"/>
    </row>
    <row r="34" spans="1:13">
      <c r="A34" s="109"/>
    </row>
    <row r="35" spans="1:13" ht="15" customHeight="1">
      <c r="D35" s="1008"/>
      <c r="E35" s="1008"/>
      <c r="K35" s="1008"/>
    </row>
    <row r="36" spans="1:13" s="11" customFormat="1" ht="15.75" customHeight="1">
      <c r="D36" s="1008"/>
      <c r="E36" s="1008"/>
      <c r="G36" s="10"/>
      <c r="H36" s="622"/>
      <c r="I36" s="622"/>
      <c r="J36" s="622"/>
      <c r="K36" s="1008"/>
      <c r="L36" s="20"/>
    </row>
    <row r="37" spans="1:13" s="11" customFormat="1" ht="13.5" customHeight="1">
      <c r="D37" s="1009"/>
      <c r="E37" s="1009"/>
      <c r="G37" s="10"/>
      <c r="H37" s="622"/>
      <c r="I37" s="622"/>
      <c r="J37" s="622"/>
      <c r="K37" s="1009"/>
      <c r="L37" s="20"/>
    </row>
    <row r="38" spans="1:13" s="11" customFormat="1">
      <c r="D38" s="23" t="s">
        <v>81</v>
      </c>
      <c r="E38" s="108"/>
      <c r="G38" s="10"/>
      <c r="H38" s="622"/>
      <c r="I38" s="622"/>
      <c r="J38" s="622"/>
      <c r="K38" s="23" t="s">
        <v>81</v>
      </c>
      <c r="L38" s="20"/>
    </row>
    <row r="39" spans="1:13">
      <c r="D39" s="75" t="s">
        <v>80</v>
      </c>
      <c r="E39" s="75"/>
      <c r="K39" s="75" t="s">
        <v>80</v>
      </c>
    </row>
  </sheetData>
  <sheetProtection formatCells="0" formatColumns="0" formatRows="0" insertColumns="0" insertRows="0" deleteColumns="0" deleteRows="0" sort="0" autoFilter="0"/>
  <customSheetViews>
    <customSheetView guid="{2CDF66C1-2E14-433D-A856-BB9EBDF6AFE8}" scale="80" showPageBreaks="1" showGridLines="0" fitToPage="1" view="pageBreakPreview">
      <selection activeCell="Q26" sqref="Q26"/>
      <pageMargins left="0.78740157480314965" right="0.39370078740157483" top="0.59055118110236227" bottom="0.39370078740157483" header="0.39370078740157483" footer="0.19685039370078741"/>
      <printOptions horizontalCentered="1"/>
      <pageSetup paperSize="9" scale="61" orientation="landscape" r:id="rId1"/>
    </customSheetView>
  </customSheetViews>
  <mergeCells count="83">
    <mergeCell ref="I1:M1"/>
    <mergeCell ref="A3:K3"/>
    <mergeCell ref="A4:K4"/>
    <mergeCell ref="A5:K5"/>
    <mergeCell ref="A6:K6"/>
    <mergeCell ref="B13:C13"/>
    <mergeCell ref="B14:C14"/>
    <mergeCell ref="I13:K13"/>
    <mergeCell ref="B12:C12"/>
    <mergeCell ref="B11:C11"/>
    <mergeCell ref="G8:G10"/>
    <mergeCell ref="H8:H10"/>
    <mergeCell ref="I8:K10"/>
    <mergeCell ref="A7:K7"/>
    <mergeCell ref="A8:A10"/>
    <mergeCell ref="B8:C10"/>
    <mergeCell ref="D8:D10"/>
    <mergeCell ref="E8:E10"/>
    <mergeCell ref="F8:F10"/>
    <mergeCell ref="B17:C17"/>
    <mergeCell ref="B18:C18"/>
    <mergeCell ref="B15:C15"/>
    <mergeCell ref="B16:C16"/>
    <mergeCell ref="I16:K16"/>
    <mergeCell ref="B21:C21"/>
    <mergeCell ref="B22:C22"/>
    <mergeCell ref="I22:K22"/>
    <mergeCell ref="B19:C19"/>
    <mergeCell ref="B20:C20"/>
    <mergeCell ref="I19:K19"/>
    <mergeCell ref="B25:C25"/>
    <mergeCell ref="B26:C26"/>
    <mergeCell ref="I25:K25"/>
    <mergeCell ref="B23:C23"/>
    <mergeCell ref="B24:C24"/>
    <mergeCell ref="B29:C29"/>
    <mergeCell ref="B30:C30"/>
    <mergeCell ref="B27:C27"/>
    <mergeCell ref="B28:C28"/>
    <mergeCell ref="I28:K28"/>
    <mergeCell ref="K35:K37"/>
    <mergeCell ref="D35:E37"/>
    <mergeCell ref="A31:E32"/>
    <mergeCell ref="F31:F32"/>
    <mergeCell ref="H31:H32"/>
    <mergeCell ref="I31:M32"/>
    <mergeCell ref="A33:M33"/>
    <mergeCell ref="G31:G32"/>
    <mergeCell ref="L8:M10"/>
    <mergeCell ref="I11:K11"/>
    <mergeCell ref="L11:M11"/>
    <mergeCell ref="I12:K12"/>
    <mergeCell ref="L12:M12"/>
    <mergeCell ref="L13:M13"/>
    <mergeCell ref="I14:K14"/>
    <mergeCell ref="L14:M14"/>
    <mergeCell ref="I15:K15"/>
    <mergeCell ref="L15:M15"/>
    <mergeCell ref="L16:M16"/>
    <mergeCell ref="I17:K17"/>
    <mergeCell ref="L17:M17"/>
    <mergeCell ref="I18:K18"/>
    <mergeCell ref="L18:M18"/>
    <mergeCell ref="L19:M19"/>
    <mergeCell ref="I20:K20"/>
    <mergeCell ref="L20:M20"/>
    <mergeCell ref="I21:K21"/>
    <mergeCell ref="L21:M21"/>
    <mergeCell ref="L22:M22"/>
    <mergeCell ref="I23:K23"/>
    <mergeCell ref="L23:M23"/>
    <mergeCell ref="I24:K24"/>
    <mergeCell ref="L24:M24"/>
    <mergeCell ref="L25:M25"/>
    <mergeCell ref="I26:K26"/>
    <mergeCell ref="L26:M26"/>
    <mergeCell ref="I27:K27"/>
    <mergeCell ref="L27:M27"/>
    <mergeCell ref="L28:M28"/>
    <mergeCell ref="I29:K29"/>
    <mergeCell ref="L29:M29"/>
    <mergeCell ref="I30:K30"/>
    <mergeCell ref="L30:M30"/>
  </mergeCells>
  <printOptions horizontalCentered="1"/>
  <pageMargins left="0.78740157480314965" right="0.39370078740157483" top="0.59055118110236227" bottom="0.39370078740157483" header="0.39370078740157483" footer="0.19685039370078741"/>
  <pageSetup paperSize="9" scale="61" orientation="landscape"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
  <sheetViews>
    <sheetView topLeftCell="A2" workbookViewId="0">
      <selection activeCell="A12" sqref="A12"/>
    </sheetView>
  </sheetViews>
  <sheetFormatPr defaultRowHeight="15"/>
  <cols>
    <col min="1" max="12" width="21.28515625" customWidth="1"/>
  </cols>
  <sheetData>
    <row r="1" spans="1:18" ht="64.5" thickBot="1">
      <c r="A1" s="55" t="s">
        <v>1</v>
      </c>
      <c r="B1" s="55" t="s">
        <v>172</v>
      </c>
      <c r="C1" s="56" t="s">
        <v>314</v>
      </c>
      <c r="D1" s="56" t="s">
        <v>338</v>
      </c>
      <c r="E1" s="56" t="s">
        <v>308</v>
      </c>
      <c r="F1" s="56" t="s">
        <v>325</v>
      </c>
      <c r="G1" s="56" t="s">
        <v>169</v>
      </c>
      <c r="H1" s="56" t="s">
        <v>168</v>
      </c>
      <c r="I1" s="56" t="s">
        <v>167</v>
      </c>
      <c r="J1" s="56" t="s">
        <v>166</v>
      </c>
      <c r="K1" s="56" t="s">
        <v>171</v>
      </c>
      <c r="L1" s="57" t="s">
        <v>164</v>
      </c>
    </row>
    <row r="3" spans="1:18">
      <c r="A3" t="s">
        <v>339</v>
      </c>
      <c r="B3" t="s">
        <v>333</v>
      </c>
    </row>
    <row r="4" spans="1:18">
      <c r="A4" t="s">
        <v>340</v>
      </c>
      <c r="B4" t="s">
        <v>334</v>
      </c>
    </row>
    <row r="7" spans="1:18" ht="15.75" thickBot="1"/>
    <row r="8" spans="1:18" ht="45.75" thickBot="1">
      <c r="A8" s="51" t="s">
        <v>2</v>
      </c>
      <c r="B8" s="51" t="s">
        <v>3</v>
      </c>
      <c r="C8" s="52" t="s">
        <v>183</v>
      </c>
      <c r="D8" s="53" t="s">
        <v>182</v>
      </c>
      <c r="E8" s="52" t="s">
        <v>181</v>
      </c>
      <c r="F8" s="51" t="s">
        <v>180</v>
      </c>
      <c r="G8" s="51" t="s">
        <v>77</v>
      </c>
      <c r="H8" s="54" t="s">
        <v>316</v>
      </c>
      <c r="I8" s="54" t="s">
        <v>178</v>
      </c>
      <c r="J8" s="54" t="s">
        <v>179</v>
      </c>
      <c r="K8" s="54" t="s">
        <v>185</v>
      </c>
      <c r="L8" s="52" t="s">
        <v>177</v>
      </c>
      <c r="M8" s="54" t="s">
        <v>318</v>
      </c>
      <c r="N8" s="54" t="s">
        <v>317</v>
      </c>
      <c r="O8" s="54" t="s">
        <v>321</v>
      </c>
      <c r="P8" s="52" t="s">
        <v>320</v>
      </c>
      <c r="Q8" s="52" t="s">
        <v>322</v>
      </c>
      <c r="R8" s="54" t="s">
        <v>323</v>
      </c>
    </row>
  </sheetData>
  <sheetProtection password="D9A6" sheet="1" formatCells="0" formatColumns="0" formatRows="0" insertColumns="0" insertRows="0" insertHyperlinks="0" deleteColumns="0" deleteRows="0" sort="0" autoFilter="0" pivotTables="0"/>
  <customSheetViews>
    <customSheetView guid="{2CDF66C1-2E14-433D-A856-BB9EBDF6AFE8}" state="hidden" topLeftCell="A2">
      <selection activeCell="A12" sqref="A12"/>
      <pageMargins left="0.7" right="0.7" top="0.75" bottom="0.75" header="0.3" footer="0.3"/>
    </customSheetView>
  </customSheetView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
  <sheetViews>
    <sheetView showGridLines="0" view="pageBreakPreview" zoomScale="85" zoomScaleNormal="100" zoomScaleSheetLayoutView="85" workbookViewId="0">
      <selection activeCell="G22" sqref="G22"/>
    </sheetView>
  </sheetViews>
  <sheetFormatPr defaultColWidth="9.140625" defaultRowHeight="12.75"/>
  <cols>
    <col min="1" max="1" width="6.140625" style="2" customWidth="1"/>
    <col min="2" max="2" width="35.28515625" style="1" customWidth="1"/>
    <col min="3" max="4" width="16.140625" style="1" customWidth="1"/>
    <col min="5" max="5" width="17.5703125" style="1" customWidth="1"/>
    <col min="6" max="6" width="12.85546875" style="1" bestFit="1" customWidth="1"/>
    <col min="7" max="7" width="28.7109375" style="1" customWidth="1"/>
    <col min="8" max="8" width="29.42578125" style="1" customWidth="1"/>
    <col min="9" max="16384" width="9.140625" style="1"/>
  </cols>
  <sheetData>
    <row r="1" spans="1:8" ht="14.25" customHeight="1">
      <c r="A1" s="994" t="s">
        <v>400</v>
      </c>
      <c r="B1" s="994"/>
      <c r="C1" s="994"/>
      <c r="D1" s="994"/>
      <c r="E1" s="994"/>
      <c r="F1" s="994"/>
    </row>
    <row r="2" spans="1:8">
      <c r="A2" s="8" t="s">
        <v>118</v>
      </c>
      <c r="B2" s="8"/>
    </row>
    <row r="3" spans="1:8" ht="17.25" customHeight="1">
      <c r="A3" s="8" t="s">
        <v>401</v>
      </c>
      <c r="B3" s="8"/>
      <c r="C3" s="7"/>
      <c r="D3" s="1016"/>
      <c r="E3" s="1016"/>
      <c r="F3" s="1016"/>
    </row>
    <row r="4" spans="1:8" ht="12.75" customHeight="1">
      <c r="A4" s="336"/>
      <c r="B4" s="336"/>
    </row>
    <row r="5" spans="1:8" ht="15.75" customHeight="1">
      <c r="A5" s="1014" t="s">
        <v>117</v>
      </c>
      <c r="B5" s="1014"/>
      <c r="C5" s="1014"/>
      <c r="D5" s="1014"/>
      <c r="E5" s="1014"/>
      <c r="F5" s="1014"/>
      <c r="G5" s="3"/>
    </row>
    <row r="6" spans="1:8" ht="48.75" customHeight="1" thickBot="1">
      <c r="A6" s="1015" t="s">
        <v>306</v>
      </c>
      <c r="B6" s="1015"/>
      <c r="C6" s="1015"/>
      <c r="D6" s="1015"/>
      <c r="E6" s="1015"/>
      <c r="F6" s="1015"/>
      <c r="G6" s="6"/>
      <c r="H6" s="6"/>
    </row>
    <row r="7" spans="1:8" ht="26.25" thickBot="1">
      <c r="A7" s="337" t="s">
        <v>116</v>
      </c>
      <c r="B7" s="337" t="s">
        <v>115</v>
      </c>
      <c r="C7" s="338" t="s">
        <v>114</v>
      </c>
      <c r="D7" s="338" t="s">
        <v>113</v>
      </c>
      <c r="E7" s="338" t="s">
        <v>112</v>
      </c>
      <c r="F7" s="338" t="s">
        <v>111</v>
      </c>
      <c r="G7" s="339"/>
      <c r="H7" s="339"/>
    </row>
    <row r="8" spans="1:8" ht="24" customHeight="1" thickBot="1">
      <c r="A8" s="996" t="s">
        <v>110</v>
      </c>
      <c r="B8" s="997"/>
      <c r="C8" s="997"/>
      <c r="D8" s="997"/>
      <c r="E8" s="1011"/>
      <c r="F8" s="998"/>
      <c r="G8" s="339"/>
      <c r="H8" s="339"/>
    </row>
    <row r="9" spans="1:8" ht="24" customHeight="1">
      <c r="A9" s="340" t="s">
        <v>109</v>
      </c>
      <c r="B9" s="341" t="s">
        <v>103</v>
      </c>
      <c r="C9" s="342">
        <v>0</v>
      </c>
      <c r="D9" s="342">
        <v>0</v>
      </c>
      <c r="E9" s="343">
        <f t="shared" ref="E9:E12" si="0">SUM(C9:D9)</f>
        <v>0</v>
      </c>
      <c r="F9" s="344">
        <f>COUNTIF('Zał. 2'!D11:D34,"1")</f>
        <v>0</v>
      </c>
      <c r="G9" s="2"/>
      <c r="H9" s="2"/>
    </row>
    <row r="10" spans="1:8" ht="24" customHeight="1">
      <c r="A10" s="114" t="s">
        <v>108</v>
      </c>
      <c r="B10" s="341" t="s">
        <v>101</v>
      </c>
      <c r="C10" s="345">
        <v>0</v>
      </c>
      <c r="D10" s="345">
        <v>0</v>
      </c>
      <c r="E10" s="343">
        <f t="shared" si="0"/>
        <v>0</v>
      </c>
      <c r="F10" s="344">
        <f>COUNTIF('Zał. 2'!D11:D34,"2")</f>
        <v>0</v>
      </c>
      <c r="G10" s="2"/>
      <c r="H10" s="2"/>
    </row>
    <row r="11" spans="1:8" ht="24" customHeight="1">
      <c r="A11" s="114" t="s">
        <v>106</v>
      </c>
      <c r="B11" s="341" t="s">
        <v>105</v>
      </c>
      <c r="C11" s="345">
        <v>0</v>
      </c>
      <c r="D11" s="345">
        <v>0</v>
      </c>
      <c r="E11" s="343">
        <f t="shared" si="0"/>
        <v>0</v>
      </c>
      <c r="F11" s="344">
        <f>COUNTIF('Zał. 2'!D11:D34, "3 (MP/PP)")+COUNTIF('Zał. 2'!D11:D34,"3 (ZK)")</f>
        <v>0</v>
      </c>
    </row>
    <row r="12" spans="1:8" ht="24" customHeight="1">
      <c r="A12" s="114" t="s">
        <v>104</v>
      </c>
      <c r="B12" s="341" t="s">
        <v>107</v>
      </c>
      <c r="C12" s="345">
        <v>0</v>
      </c>
      <c r="D12" s="345">
        <v>0</v>
      </c>
      <c r="E12" s="343">
        <f t="shared" si="0"/>
        <v>0</v>
      </c>
      <c r="F12" s="344">
        <f>COUNTIF('Zał. 2'!D11:D34,"4")</f>
        <v>0</v>
      </c>
    </row>
    <row r="13" spans="1:8" ht="24" customHeight="1">
      <c r="A13" s="114" t="s">
        <v>102</v>
      </c>
      <c r="B13" s="341" t="s">
        <v>292</v>
      </c>
      <c r="C13" s="345">
        <v>0</v>
      </c>
      <c r="D13" s="345">
        <v>0</v>
      </c>
      <c r="E13" s="343">
        <f>SUM(C13:D13)</f>
        <v>0</v>
      </c>
      <c r="F13" s="344">
        <f>COUNTIF('Zał. 2'!D11:D34,"5")</f>
        <v>0</v>
      </c>
    </row>
    <row r="14" spans="1:8" ht="24" customHeight="1" thickBot="1">
      <c r="A14" s="1001" t="s">
        <v>454</v>
      </c>
      <c r="B14" s="1002"/>
      <c r="C14" s="346">
        <f>SUM(C9:C13)</f>
        <v>0</v>
      </c>
      <c r="D14" s="346">
        <f>SUM(D9:D13)</f>
        <v>0</v>
      </c>
      <c r="E14" s="346">
        <f>SUM(E9:E13)</f>
        <v>0</v>
      </c>
      <c r="F14" s="347">
        <f>SUM(F9:F13)</f>
        <v>0</v>
      </c>
    </row>
    <row r="15" spans="1:8" ht="24" customHeight="1" thickBot="1">
      <c r="A15" s="1003" t="s">
        <v>100</v>
      </c>
      <c r="B15" s="1004"/>
      <c r="C15" s="1004"/>
      <c r="D15" s="1004"/>
      <c r="E15" s="1004"/>
      <c r="F15" s="1005"/>
    </row>
    <row r="16" spans="1:8" ht="25.5">
      <c r="A16" s="348" t="s">
        <v>99</v>
      </c>
      <c r="B16" s="349" t="s">
        <v>95</v>
      </c>
      <c r="C16" s="350">
        <v>0</v>
      </c>
      <c r="D16" s="350">
        <v>0</v>
      </c>
      <c r="E16" s="351">
        <f t="shared" ref="E16:E25" si="1">SUM(C16:D16)</f>
        <v>0</v>
      </c>
      <c r="F16" s="352">
        <v>0</v>
      </c>
    </row>
    <row r="17" spans="1:7" ht="24" customHeight="1">
      <c r="A17" s="348" t="s">
        <v>98</v>
      </c>
      <c r="B17" s="353" t="s">
        <v>354</v>
      </c>
      <c r="C17" s="354">
        <v>0</v>
      </c>
      <c r="D17" s="355">
        <v>0</v>
      </c>
      <c r="E17" s="351">
        <f t="shared" si="1"/>
        <v>0</v>
      </c>
      <c r="F17" s="356"/>
    </row>
    <row r="18" spans="1:7" ht="30" customHeight="1">
      <c r="A18" s="348" t="s">
        <v>97</v>
      </c>
      <c r="B18" s="357" t="s">
        <v>302</v>
      </c>
      <c r="C18" s="354">
        <v>0</v>
      </c>
      <c r="D18" s="355">
        <v>0</v>
      </c>
      <c r="E18" s="351">
        <f t="shared" ref="E18" si="2">SUM(C18:D18)</f>
        <v>0</v>
      </c>
      <c r="F18" s="358"/>
    </row>
    <row r="19" spans="1:7" ht="24" customHeight="1">
      <c r="A19" s="348" t="s">
        <v>96</v>
      </c>
      <c r="B19" s="359" t="s">
        <v>93</v>
      </c>
      <c r="C19" s="354">
        <v>0</v>
      </c>
      <c r="D19" s="355">
        <v>0</v>
      </c>
      <c r="E19" s="351">
        <f t="shared" si="1"/>
        <v>0</v>
      </c>
      <c r="F19" s="352">
        <v>0</v>
      </c>
    </row>
    <row r="20" spans="1:7" ht="25.5">
      <c r="A20" s="348" t="s">
        <v>94</v>
      </c>
      <c r="B20" s="357" t="s">
        <v>89</v>
      </c>
      <c r="C20" s="354">
        <v>0</v>
      </c>
      <c r="D20" s="354">
        <v>0</v>
      </c>
      <c r="E20" s="360">
        <f t="shared" si="1"/>
        <v>0</v>
      </c>
      <c r="F20" s="1017"/>
    </row>
    <row r="21" spans="1:7" ht="25.5">
      <c r="A21" s="348" t="s">
        <v>92</v>
      </c>
      <c r="B21" s="357" t="s">
        <v>293</v>
      </c>
      <c r="C21" s="350">
        <v>0</v>
      </c>
      <c r="D21" s="350">
        <v>0</v>
      </c>
      <c r="E21" s="351">
        <f t="shared" si="1"/>
        <v>0</v>
      </c>
      <c r="F21" s="1017"/>
    </row>
    <row r="22" spans="1:7" ht="38.25">
      <c r="A22" s="348" t="s">
        <v>91</v>
      </c>
      <c r="B22" s="361" t="s">
        <v>304</v>
      </c>
      <c r="C22" s="354">
        <v>0</v>
      </c>
      <c r="D22" s="354">
        <v>0</v>
      </c>
      <c r="E22" s="351">
        <f t="shared" si="1"/>
        <v>0</v>
      </c>
      <c r="F22" s="1017"/>
    </row>
    <row r="23" spans="1:7" ht="38.25">
      <c r="A23" s="348" t="s">
        <v>90</v>
      </c>
      <c r="B23" s="359" t="s">
        <v>294</v>
      </c>
      <c r="C23" s="362">
        <v>0</v>
      </c>
      <c r="D23" s="362">
        <v>0</v>
      </c>
      <c r="E23" s="363">
        <f t="shared" si="1"/>
        <v>0</v>
      </c>
      <c r="F23" s="1017"/>
    </row>
    <row r="24" spans="1:7" ht="24" customHeight="1">
      <c r="A24" s="348" t="s">
        <v>88</v>
      </c>
      <c r="B24" s="359" t="s">
        <v>303</v>
      </c>
      <c r="C24" s="362">
        <v>0</v>
      </c>
      <c r="D24" s="362">
        <v>0</v>
      </c>
      <c r="E24" s="363">
        <f t="shared" si="1"/>
        <v>0</v>
      </c>
      <c r="F24" s="1017"/>
    </row>
    <row r="25" spans="1:7" ht="30" customHeight="1" thickBot="1">
      <c r="A25" s="348" t="s">
        <v>86</v>
      </c>
      <c r="B25" s="364" t="s">
        <v>399</v>
      </c>
      <c r="C25" s="362">
        <v>0</v>
      </c>
      <c r="D25" s="362">
        <v>0</v>
      </c>
      <c r="E25" s="363">
        <f t="shared" si="1"/>
        <v>0</v>
      </c>
      <c r="F25" s="1018"/>
    </row>
    <row r="26" spans="1:7" ht="24" customHeight="1" thickBot="1">
      <c r="A26" s="1006" t="s">
        <v>455</v>
      </c>
      <c r="B26" s="1007"/>
      <c r="C26" s="365">
        <f>SUM(C16:C25)</f>
        <v>0</v>
      </c>
      <c r="D26" s="365">
        <f>SUM(D16:D25)</f>
        <v>0</v>
      </c>
      <c r="E26" s="366">
        <f>SUM(E16:E25)</f>
        <v>0</v>
      </c>
      <c r="F26" s="367">
        <f>SUM(F16:F25)</f>
        <v>0</v>
      </c>
    </row>
    <row r="27" spans="1:7" ht="24" customHeight="1" thickBot="1">
      <c r="A27" s="1012" t="s">
        <v>456</v>
      </c>
      <c r="B27" s="1013"/>
      <c r="C27" s="368">
        <f>C14+C26</f>
        <v>0</v>
      </c>
      <c r="D27" s="368">
        <f>D14+D26</f>
        <v>0</v>
      </c>
      <c r="E27" s="368">
        <f>E14+E26</f>
        <v>0</v>
      </c>
      <c r="F27" s="369">
        <f>F14+F26</f>
        <v>0</v>
      </c>
    </row>
    <row r="28" spans="1:7" ht="24" customHeight="1" thickBot="1">
      <c r="A28" s="996" t="s">
        <v>295</v>
      </c>
      <c r="B28" s="997"/>
      <c r="C28" s="997"/>
      <c r="D28" s="997"/>
      <c r="E28" s="997"/>
      <c r="F28" s="998"/>
    </row>
    <row r="29" spans="1:7" ht="26.25" thickBot="1">
      <c r="A29" s="370" t="s">
        <v>85</v>
      </c>
      <c r="B29" s="371" t="s">
        <v>84</v>
      </c>
      <c r="C29" s="372">
        <v>0</v>
      </c>
      <c r="D29" s="372">
        <v>0</v>
      </c>
      <c r="E29" s="373">
        <f>SUM(C29:D29)</f>
        <v>0</v>
      </c>
      <c r="F29" s="374"/>
      <c r="G29" s="1" t="b">
        <f>IF(C29&lt;=0.1*C27,TRUE,"Przekroczono limit kosztów pośrednich")</f>
        <v>1</v>
      </c>
    </row>
    <row r="30" spans="1:7" ht="24" customHeight="1" thickBot="1">
      <c r="A30" s="999" t="s">
        <v>457</v>
      </c>
      <c r="B30" s="1000"/>
      <c r="C30" s="375">
        <f>C27+C29</f>
        <v>0</v>
      </c>
      <c r="D30" s="375">
        <f t="shared" ref="D30:E30" si="3">D27+D29</f>
        <v>0</v>
      </c>
      <c r="E30" s="375">
        <f t="shared" si="3"/>
        <v>0</v>
      </c>
      <c r="F30" s="376">
        <f>F27</f>
        <v>0</v>
      </c>
      <c r="G30" s="1" t="b">
        <f>IF(D30&gt;=0.05*C30,TRUE,"Za niski poziom środków własnych")</f>
        <v>1</v>
      </c>
    </row>
    <row r="31" spans="1:7" ht="15.75" customHeight="1">
      <c r="A31" s="80" t="s">
        <v>83</v>
      </c>
      <c r="B31" s="5"/>
      <c r="C31" s="377"/>
      <c r="D31" s="377"/>
      <c r="E31" s="377"/>
      <c r="F31" s="377"/>
    </row>
    <row r="32" spans="1:7">
      <c r="A32" s="80" t="s">
        <v>82</v>
      </c>
      <c r="B32" s="5"/>
      <c r="C32" s="377"/>
      <c r="D32" s="377"/>
      <c r="E32" s="377"/>
      <c r="F32" s="378"/>
    </row>
    <row r="33" spans="1:6" ht="15" customHeight="1">
      <c r="A33" s="1"/>
    </row>
    <row r="34" spans="1:6" ht="13.5" customHeight="1">
      <c r="B34" s="379"/>
      <c r="C34" s="335"/>
      <c r="D34" s="335"/>
      <c r="E34" s="335"/>
      <c r="F34" s="335"/>
    </row>
    <row r="35" spans="1:6" ht="20.25" customHeight="1">
      <c r="B35" s="1008"/>
      <c r="C35" s="335"/>
      <c r="D35" s="335"/>
      <c r="E35" s="380"/>
      <c r="F35" s="380"/>
    </row>
    <row r="36" spans="1:6">
      <c r="B36" s="1009"/>
      <c r="C36" s="335"/>
      <c r="D36" s="335"/>
      <c r="E36" s="381"/>
      <c r="F36" s="381"/>
    </row>
    <row r="37" spans="1:6">
      <c r="B37" s="322" t="s">
        <v>81</v>
      </c>
      <c r="C37" s="4"/>
      <c r="D37" s="4"/>
      <c r="E37" s="1010" t="s">
        <v>81</v>
      </c>
      <c r="F37" s="1010"/>
    </row>
    <row r="38" spans="1:6">
      <c r="B38" s="313" t="s">
        <v>80</v>
      </c>
      <c r="D38" s="3"/>
      <c r="E38" s="995" t="s">
        <v>80</v>
      </c>
      <c r="F38" s="995"/>
    </row>
  </sheetData>
  <sheetProtection formatCells="0" formatColumns="0" formatRows="0" insertHyperlinks="0"/>
  <customSheetViews>
    <customSheetView guid="{2CDF66C1-2E14-433D-A856-BB9EBDF6AFE8}" scale="85" showPageBreaks="1" showGridLines="0" printArea="1" view="pageBreakPreview" topLeftCell="A7">
      <selection activeCell="I29" sqref="I29"/>
      <pageMargins left="0.59055118110236227" right="0.39370078740157483" top="0.59055118110236227" bottom="0.39370078740157483" header="0.11811023622047245" footer="0.51181102362204722"/>
      <printOptions horizontalCentered="1"/>
      <pageSetup paperSize="9" scale="39" fitToWidth="0" fitToHeight="0" orientation="portrait" r:id="rId1"/>
      <headerFooter alignWithMargins="0"/>
    </customSheetView>
  </customSheetViews>
  <mergeCells count="15">
    <mergeCell ref="A1:F1"/>
    <mergeCell ref="E38:F38"/>
    <mergeCell ref="A28:F28"/>
    <mergeCell ref="A30:B30"/>
    <mergeCell ref="A14:B14"/>
    <mergeCell ref="A15:F15"/>
    <mergeCell ref="A26:B26"/>
    <mergeCell ref="B35:B36"/>
    <mergeCell ref="E37:F37"/>
    <mergeCell ref="A8:F8"/>
    <mergeCell ref="A27:B27"/>
    <mergeCell ref="A5:F5"/>
    <mergeCell ref="A6:F6"/>
    <mergeCell ref="D3:F3"/>
    <mergeCell ref="F20:F25"/>
  </mergeCells>
  <dataValidations disablePrompts="1" count="1">
    <dataValidation type="whole" errorStyle="information" operator="lessThan" allowBlank="1" showErrorMessage="1" errorTitle="Zgoda" error="Pamiętaj, że wypełnienie tej komórki jest możliwe dopiero po uzyskaniu zgody ze strony DSW." sqref="C25">
      <formula1>C26</formula1>
    </dataValidation>
  </dataValidations>
  <printOptions horizontalCentered="1"/>
  <pageMargins left="0.59055118110236227" right="0.39370078740157483" top="0.59055118110236227" bottom="0.39370078740157483" header="0.11811023622047245" footer="0.51181102362204722"/>
  <pageSetup paperSize="9" scale="39" fitToWidth="0" fitToHeight="0" orientation="portrait" r:id="rId2"/>
  <headerFooter alignWithMargins="0"/>
  <ignoredErrors>
    <ignoredError sqref="F9:F13" unlocked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50"/>
  <sheetViews>
    <sheetView showGridLines="0" view="pageBreakPreview" zoomScale="80" zoomScaleNormal="100" zoomScaleSheetLayoutView="80" workbookViewId="0">
      <selection activeCell="J22" sqref="J22"/>
    </sheetView>
  </sheetViews>
  <sheetFormatPr defaultColWidth="9.140625" defaultRowHeight="12.75"/>
  <cols>
    <col min="1" max="1" width="5.28515625" style="13" customWidth="1"/>
    <col min="2" max="3" width="14" style="11" customWidth="1"/>
    <col min="4" max="4" width="17.28515625" style="11" customWidth="1"/>
    <col min="5" max="5" width="11.85546875" style="11" customWidth="1"/>
    <col min="6" max="6" width="15.28515625" style="11" customWidth="1"/>
    <col min="7" max="7" width="27.28515625" style="11" bestFit="1" customWidth="1"/>
    <col min="8" max="8" width="36" style="11" customWidth="1"/>
    <col min="9" max="9" width="13" style="11" bestFit="1" customWidth="1"/>
    <col min="10" max="10" width="19.85546875" style="11" customWidth="1"/>
    <col min="11" max="222" width="9.140625" style="11" customWidth="1"/>
    <col min="223" max="223" width="10.7109375" style="11" customWidth="1"/>
    <col min="224" max="16384" width="9.140625" style="11"/>
  </cols>
  <sheetData>
    <row r="1" spans="1:32" ht="15" customHeight="1">
      <c r="A1" s="1021" t="s">
        <v>404</v>
      </c>
      <c r="B1" s="1021"/>
      <c r="C1" s="1021"/>
      <c r="D1" s="1021"/>
      <c r="E1" s="1021"/>
      <c r="F1" s="1021"/>
      <c r="G1" s="1021"/>
      <c r="H1" s="1021"/>
      <c r="I1" s="1021"/>
      <c r="J1" s="1021"/>
    </row>
    <row r="2" spans="1:32">
      <c r="A2" s="384" t="s">
        <v>127</v>
      </c>
      <c r="B2" s="384"/>
      <c r="C2" s="384"/>
      <c r="D2" s="382"/>
      <c r="E2" s="382"/>
      <c r="F2" s="382"/>
      <c r="G2" s="382"/>
      <c r="H2" s="382"/>
      <c r="I2" s="382"/>
      <c r="J2" s="382"/>
    </row>
    <row r="3" spans="1:32" ht="17.25" customHeight="1">
      <c r="A3" s="131" t="s">
        <v>401</v>
      </c>
      <c r="B3" s="131"/>
      <c r="C3" s="384"/>
      <c r="D3" s="382"/>
      <c r="E3" s="382"/>
      <c r="F3" s="126"/>
      <c r="G3" s="126"/>
      <c r="H3" s="1022"/>
      <c r="I3" s="1022"/>
      <c r="J3" s="1022"/>
    </row>
    <row r="4" spans="1:32" ht="12.75" customHeight="1">
      <c r="A4" s="127"/>
      <c r="B4" s="382"/>
      <c r="C4" s="382"/>
      <c r="D4" s="382"/>
      <c r="E4" s="382"/>
      <c r="F4" s="382"/>
      <c r="G4" s="382"/>
      <c r="H4" s="382"/>
      <c r="I4" s="382"/>
      <c r="J4" s="382"/>
      <c r="U4" s="128" t="s">
        <v>333</v>
      </c>
    </row>
    <row r="5" spans="1:32" ht="19.5" customHeight="1">
      <c r="A5" s="1023" t="s">
        <v>126</v>
      </c>
      <c r="B5" s="1023"/>
      <c r="C5" s="1023"/>
      <c r="D5" s="1023"/>
      <c r="E5" s="1023"/>
      <c r="F5" s="1023"/>
      <c r="G5" s="1023"/>
      <c r="H5" s="1023"/>
      <c r="I5" s="1023"/>
      <c r="J5" s="1023"/>
      <c r="U5" s="128" t="s">
        <v>334</v>
      </c>
    </row>
    <row r="6" spans="1:32" ht="42" customHeight="1">
      <c r="A6" s="1024" t="s">
        <v>306</v>
      </c>
      <c r="B6" s="1024"/>
      <c r="C6" s="1024"/>
      <c r="D6" s="1024"/>
      <c r="E6" s="1024"/>
      <c r="F6" s="1024"/>
      <c r="G6" s="1024"/>
      <c r="H6" s="1024"/>
      <c r="I6" s="1024"/>
      <c r="J6" s="1024"/>
    </row>
    <row r="7" spans="1:32" ht="15" customHeight="1">
      <c r="A7" s="1025" t="s">
        <v>438</v>
      </c>
      <c r="B7" s="1025"/>
      <c r="C7" s="1025"/>
      <c r="D7" s="1025"/>
      <c r="E7" s="1025"/>
      <c r="F7" s="1025"/>
      <c r="G7" s="1025"/>
      <c r="H7" s="1025"/>
      <c r="I7" s="1025"/>
      <c r="J7" s="1025"/>
      <c r="L7" s="195"/>
      <c r="M7" s="195"/>
      <c r="N7" s="195"/>
      <c r="O7" s="195"/>
      <c r="P7" s="195"/>
      <c r="Q7" s="195"/>
    </row>
    <row r="8" spans="1:32" ht="15" customHeight="1" thickBot="1">
      <c r="A8" s="127"/>
      <c r="B8" s="127"/>
      <c r="C8" s="127"/>
      <c r="D8" s="127"/>
      <c r="E8" s="127"/>
      <c r="F8" s="127"/>
      <c r="G8" s="127"/>
      <c r="H8" s="127"/>
      <c r="I8" s="127"/>
      <c r="J8" s="127"/>
      <c r="L8" s="195"/>
      <c r="M8" s="195"/>
      <c r="N8" s="195"/>
      <c r="O8" s="195"/>
      <c r="P8" s="195"/>
      <c r="Q8" s="195"/>
    </row>
    <row r="9" spans="1:32" ht="26.25" customHeight="1">
      <c r="A9" s="1026" t="s">
        <v>125</v>
      </c>
      <c r="B9" s="1028" t="s">
        <v>78</v>
      </c>
      <c r="C9" s="1029"/>
      <c r="D9" s="1019" t="s">
        <v>124</v>
      </c>
      <c r="E9" s="1028" t="s">
        <v>123</v>
      </c>
      <c r="F9" s="1029"/>
      <c r="G9" s="1019" t="s">
        <v>330</v>
      </c>
      <c r="H9" s="1019" t="s">
        <v>331</v>
      </c>
      <c r="I9" s="1019" t="s">
        <v>332</v>
      </c>
      <c r="J9" s="1030" t="s">
        <v>114</v>
      </c>
      <c r="K9" s="197"/>
      <c r="L9" s="197"/>
      <c r="M9" s="197"/>
      <c r="N9" s="197"/>
      <c r="O9" s="197"/>
      <c r="P9" s="197"/>
      <c r="Q9" s="195"/>
    </row>
    <row r="10" spans="1:32" s="19" customFormat="1" ht="39.950000000000003" customHeight="1" thickBot="1">
      <c r="A10" s="1027"/>
      <c r="B10" s="315" t="s">
        <v>402</v>
      </c>
      <c r="C10" s="385" t="s">
        <v>403</v>
      </c>
      <c r="D10" s="1020"/>
      <c r="E10" s="315" t="s">
        <v>122</v>
      </c>
      <c r="F10" s="315" t="s">
        <v>121</v>
      </c>
      <c r="G10" s="1020"/>
      <c r="H10" s="1020"/>
      <c r="I10" s="1020"/>
      <c r="J10" s="1031"/>
      <c r="K10" s="196"/>
      <c r="L10" s="196"/>
      <c r="M10" s="196"/>
      <c r="N10" s="196"/>
      <c r="O10" s="196"/>
      <c r="P10" s="196"/>
      <c r="Q10" s="194"/>
    </row>
    <row r="11" spans="1:32">
      <c r="A11" s="115"/>
      <c r="B11" s="214"/>
      <c r="C11" s="214"/>
      <c r="D11" s="230"/>
      <c r="E11" s="117"/>
      <c r="F11" s="117"/>
      <c r="G11" s="117"/>
      <c r="H11" s="116"/>
      <c r="I11" s="201"/>
      <c r="J11" s="234">
        <v>0</v>
      </c>
      <c r="K11" s="197"/>
      <c r="L11" s="197"/>
      <c r="M11" s="197"/>
      <c r="N11" s="197"/>
      <c r="O11" s="197"/>
      <c r="P11" s="197"/>
      <c r="Q11" s="195"/>
    </row>
    <row r="12" spans="1:32">
      <c r="A12" s="119"/>
      <c r="B12" s="214"/>
      <c r="C12" s="214"/>
      <c r="D12" s="231"/>
      <c r="E12" s="121"/>
      <c r="F12" s="121"/>
      <c r="G12" s="121"/>
      <c r="H12" s="120"/>
      <c r="I12" s="202"/>
      <c r="J12" s="235">
        <v>0</v>
      </c>
      <c r="K12" s="197"/>
      <c r="L12" s="197"/>
      <c r="N12" s="197"/>
      <c r="O12" s="197"/>
      <c r="P12" s="197"/>
      <c r="Q12" s="195"/>
    </row>
    <row r="13" spans="1:32">
      <c r="A13" s="119"/>
      <c r="B13" s="214"/>
      <c r="C13" s="214"/>
      <c r="D13" s="231"/>
      <c r="E13" s="121"/>
      <c r="F13" s="121"/>
      <c r="G13" s="121"/>
      <c r="H13" s="120"/>
      <c r="I13" s="202"/>
      <c r="J13" s="235">
        <v>0</v>
      </c>
      <c r="K13" s="197"/>
      <c r="L13" s="197"/>
      <c r="N13" s="197"/>
      <c r="O13" s="197"/>
      <c r="P13" s="197"/>
      <c r="Q13" s="195"/>
    </row>
    <row r="14" spans="1:32">
      <c r="A14" s="119"/>
      <c r="B14" s="214"/>
      <c r="C14" s="214"/>
      <c r="D14" s="231"/>
      <c r="E14" s="121"/>
      <c r="F14" s="121"/>
      <c r="G14" s="121"/>
      <c r="H14" s="120"/>
      <c r="I14" s="202"/>
      <c r="J14" s="235">
        <v>0</v>
      </c>
      <c r="K14" s="197"/>
      <c r="L14" s="197"/>
      <c r="N14" s="197"/>
      <c r="O14" s="197"/>
      <c r="P14" s="197"/>
      <c r="Q14" s="195"/>
      <c r="AF14" s="128">
        <v>1</v>
      </c>
    </row>
    <row r="15" spans="1:32" s="19" customFormat="1">
      <c r="A15" s="119"/>
      <c r="B15" s="214"/>
      <c r="C15" s="214"/>
      <c r="D15" s="232"/>
      <c r="E15" s="121"/>
      <c r="F15" s="121"/>
      <c r="G15" s="121"/>
      <c r="H15" s="122"/>
      <c r="I15" s="203"/>
      <c r="J15" s="236">
        <v>0</v>
      </c>
      <c r="K15" s="196"/>
      <c r="L15" s="196"/>
      <c r="N15" s="196"/>
      <c r="O15" s="196"/>
      <c r="P15" s="196"/>
      <c r="Q15" s="194"/>
      <c r="AF15" s="128">
        <v>2</v>
      </c>
    </row>
    <row r="16" spans="1:32" s="19" customFormat="1">
      <c r="A16" s="119"/>
      <c r="B16" s="214"/>
      <c r="C16" s="214"/>
      <c r="D16" s="232"/>
      <c r="E16" s="121"/>
      <c r="F16" s="121"/>
      <c r="G16" s="121"/>
      <c r="H16" s="122"/>
      <c r="I16" s="203"/>
      <c r="J16" s="236">
        <v>0</v>
      </c>
      <c r="K16" s="196"/>
      <c r="L16" s="196"/>
      <c r="N16" s="196"/>
      <c r="O16" s="196"/>
      <c r="P16" s="196"/>
      <c r="Q16" s="194"/>
      <c r="AF16" s="128" t="s">
        <v>328</v>
      </c>
    </row>
    <row r="17" spans="1:32" s="19" customFormat="1">
      <c r="A17" s="119"/>
      <c r="B17" s="214"/>
      <c r="C17" s="214"/>
      <c r="D17" s="232"/>
      <c r="E17" s="121"/>
      <c r="F17" s="121"/>
      <c r="G17" s="121"/>
      <c r="H17" s="122"/>
      <c r="I17" s="203"/>
      <c r="J17" s="236">
        <v>0</v>
      </c>
      <c r="K17" s="196"/>
      <c r="L17" s="196"/>
      <c r="N17" s="196"/>
      <c r="O17" s="196"/>
      <c r="P17" s="196"/>
      <c r="Q17" s="194"/>
      <c r="AF17" s="128" t="s">
        <v>349</v>
      </c>
    </row>
    <row r="18" spans="1:32" s="19" customFormat="1">
      <c r="A18" s="119"/>
      <c r="B18" s="214"/>
      <c r="C18" s="214"/>
      <c r="D18" s="232"/>
      <c r="E18" s="121"/>
      <c r="F18" s="121"/>
      <c r="G18" s="121"/>
      <c r="H18" s="122"/>
      <c r="I18" s="203"/>
      <c r="J18" s="236">
        <v>0</v>
      </c>
      <c r="K18" s="196"/>
      <c r="L18" s="196"/>
      <c r="M18" s="196"/>
      <c r="N18" s="196"/>
      <c r="O18" s="196"/>
      <c r="P18" s="196"/>
      <c r="Q18" s="194"/>
      <c r="AF18" s="129" t="s">
        <v>329</v>
      </c>
    </row>
    <row r="19" spans="1:32" s="19" customFormat="1">
      <c r="A19" s="119"/>
      <c r="B19" s="214"/>
      <c r="C19" s="214"/>
      <c r="D19" s="232"/>
      <c r="E19" s="121"/>
      <c r="F19" s="121"/>
      <c r="G19" s="121"/>
      <c r="H19" s="122"/>
      <c r="I19" s="203"/>
      <c r="J19" s="236">
        <v>0</v>
      </c>
      <c r="K19" s="196"/>
      <c r="L19" s="196"/>
      <c r="M19" s="196"/>
      <c r="N19" s="196"/>
      <c r="O19" s="196"/>
      <c r="P19" s="196"/>
      <c r="Q19" s="194"/>
      <c r="AF19" s="129">
        <v>4</v>
      </c>
    </row>
    <row r="20" spans="1:32" s="19" customFormat="1">
      <c r="A20" s="119"/>
      <c r="B20" s="214"/>
      <c r="C20" s="214"/>
      <c r="D20" s="232"/>
      <c r="E20" s="121"/>
      <c r="F20" s="121"/>
      <c r="G20" s="121"/>
      <c r="H20" s="122"/>
      <c r="I20" s="203"/>
      <c r="J20" s="236">
        <v>0</v>
      </c>
      <c r="K20" s="196"/>
      <c r="L20" s="196"/>
      <c r="M20" s="196"/>
      <c r="N20" s="196"/>
      <c r="O20" s="196"/>
      <c r="P20" s="196"/>
      <c r="Q20" s="194"/>
      <c r="AF20" s="129">
        <v>5</v>
      </c>
    </row>
    <row r="21" spans="1:32" s="19" customFormat="1">
      <c r="A21" s="119"/>
      <c r="B21" s="214"/>
      <c r="C21" s="214"/>
      <c r="D21" s="232"/>
      <c r="E21" s="121"/>
      <c r="F21" s="121"/>
      <c r="G21" s="121"/>
      <c r="H21" s="122"/>
      <c r="I21" s="203"/>
      <c r="J21" s="236">
        <v>0</v>
      </c>
      <c r="K21" s="196"/>
      <c r="L21" s="196"/>
      <c r="M21" s="196"/>
      <c r="N21" s="196"/>
      <c r="O21" s="196"/>
      <c r="P21" s="196"/>
      <c r="Q21" s="194"/>
    </row>
    <row r="22" spans="1:32" s="19" customFormat="1">
      <c r="A22" s="119"/>
      <c r="B22" s="214"/>
      <c r="C22" s="214"/>
      <c r="D22" s="232"/>
      <c r="E22" s="121"/>
      <c r="F22" s="121"/>
      <c r="G22" s="121"/>
      <c r="H22" s="122"/>
      <c r="I22" s="203"/>
      <c r="J22" s="236">
        <v>0</v>
      </c>
      <c r="K22" s="196"/>
      <c r="L22" s="196"/>
      <c r="M22" s="196"/>
      <c r="N22" s="196"/>
      <c r="O22" s="196"/>
      <c r="P22" s="196"/>
      <c r="Q22" s="194"/>
    </row>
    <row r="23" spans="1:32" s="19" customFormat="1">
      <c r="A23" s="119"/>
      <c r="B23" s="214"/>
      <c r="C23" s="214"/>
      <c r="D23" s="232"/>
      <c r="E23" s="121"/>
      <c r="F23" s="121"/>
      <c r="G23" s="121"/>
      <c r="H23" s="122"/>
      <c r="I23" s="203"/>
      <c r="J23" s="236">
        <v>0</v>
      </c>
      <c r="K23" s="196"/>
      <c r="L23" s="196"/>
      <c r="M23" s="196"/>
      <c r="N23" s="196"/>
      <c r="O23" s="196"/>
      <c r="P23" s="196"/>
      <c r="Q23" s="194"/>
    </row>
    <row r="24" spans="1:32" s="19" customFormat="1">
      <c r="A24" s="119"/>
      <c r="B24" s="214"/>
      <c r="C24" s="214"/>
      <c r="D24" s="232"/>
      <c r="E24" s="121"/>
      <c r="F24" s="121"/>
      <c r="G24" s="121"/>
      <c r="H24" s="122"/>
      <c r="I24" s="203"/>
      <c r="J24" s="236">
        <v>0</v>
      </c>
      <c r="K24" s="196"/>
      <c r="L24" s="196"/>
      <c r="M24" s="196"/>
      <c r="N24" s="196"/>
      <c r="O24" s="196"/>
      <c r="P24" s="196"/>
      <c r="Q24" s="194"/>
    </row>
    <row r="25" spans="1:32">
      <c r="A25" s="119"/>
      <c r="B25" s="214"/>
      <c r="C25" s="214"/>
      <c r="D25" s="231"/>
      <c r="E25" s="121"/>
      <c r="F25" s="121"/>
      <c r="G25" s="121"/>
      <c r="H25" s="120"/>
      <c r="I25" s="202"/>
      <c r="J25" s="235">
        <v>0</v>
      </c>
      <c r="K25" s="197"/>
      <c r="L25" s="197"/>
      <c r="M25" s="197"/>
      <c r="N25" s="197"/>
      <c r="O25" s="197"/>
      <c r="P25" s="197"/>
      <c r="Q25" s="195"/>
      <c r="AF25" s="19"/>
    </row>
    <row r="26" spans="1:32">
      <c r="A26" s="119"/>
      <c r="B26" s="214"/>
      <c r="C26" s="214"/>
      <c r="D26" s="231"/>
      <c r="E26" s="121"/>
      <c r="F26" s="121"/>
      <c r="G26" s="121"/>
      <c r="H26" s="120"/>
      <c r="I26" s="202"/>
      <c r="J26" s="235">
        <v>0</v>
      </c>
      <c r="K26" s="197"/>
      <c r="L26" s="197"/>
      <c r="M26" s="197"/>
      <c r="N26" s="197"/>
      <c r="O26" s="197"/>
      <c r="P26" s="197"/>
      <c r="Q26" s="195"/>
    </row>
    <row r="27" spans="1:32">
      <c r="A27" s="119"/>
      <c r="B27" s="214"/>
      <c r="C27" s="214"/>
      <c r="D27" s="231"/>
      <c r="E27" s="121"/>
      <c r="F27" s="121"/>
      <c r="G27" s="121"/>
      <c r="H27" s="120"/>
      <c r="I27" s="202"/>
      <c r="J27" s="235">
        <v>0</v>
      </c>
      <c r="K27" s="197"/>
      <c r="L27" s="197"/>
      <c r="M27" s="197"/>
      <c r="N27" s="197"/>
      <c r="O27" s="197"/>
      <c r="P27" s="197"/>
      <c r="Q27" s="195"/>
    </row>
    <row r="28" spans="1:32">
      <c r="A28" s="119"/>
      <c r="B28" s="214"/>
      <c r="C28" s="214"/>
      <c r="D28" s="231"/>
      <c r="E28" s="121"/>
      <c r="F28" s="121"/>
      <c r="G28" s="121"/>
      <c r="H28" s="120"/>
      <c r="I28" s="202"/>
      <c r="J28" s="235">
        <v>0</v>
      </c>
      <c r="K28" s="197"/>
      <c r="L28" s="197"/>
      <c r="M28" s="197"/>
      <c r="N28" s="197"/>
      <c r="O28" s="197"/>
      <c r="P28" s="197"/>
      <c r="Q28" s="195"/>
    </row>
    <row r="29" spans="1:32">
      <c r="A29" s="119"/>
      <c r="B29" s="214"/>
      <c r="C29" s="214"/>
      <c r="D29" s="231"/>
      <c r="E29" s="121"/>
      <c r="F29" s="121"/>
      <c r="G29" s="121"/>
      <c r="H29" s="120"/>
      <c r="I29" s="202"/>
      <c r="J29" s="235">
        <v>0</v>
      </c>
      <c r="K29" s="197"/>
      <c r="L29" s="197"/>
      <c r="M29" s="197"/>
      <c r="N29" s="197"/>
      <c r="O29" s="197"/>
      <c r="P29" s="197"/>
      <c r="Q29" s="195"/>
    </row>
    <row r="30" spans="1:32">
      <c r="A30" s="119"/>
      <c r="B30" s="214"/>
      <c r="C30" s="214"/>
      <c r="D30" s="231"/>
      <c r="E30" s="121"/>
      <c r="F30" s="121"/>
      <c r="G30" s="121"/>
      <c r="H30" s="120"/>
      <c r="I30" s="202"/>
      <c r="J30" s="235">
        <v>0</v>
      </c>
      <c r="K30" s="197"/>
      <c r="L30" s="197"/>
      <c r="M30" s="197"/>
      <c r="N30" s="197"/>
      <c r="O30" s="197"/>
      <c r="P30" s="197"/>
      <c r="Q30" s="195"/>
    </row>
    <row r="31" spans="1:32" s="19" customFormat="1">
      <c r="A31" s="119"/>
      <c r="B31" s="214"/>
      <c r="C31" s="214"/>
      <c r="D31" s="232"/>
      <c r="E31" s="121"/>
      <c r="F31" s="121"/>
      <c r="G31" s="121"/>
      <c r="H31" s="122"/>
      <c r="I31" s="203"/>
      <c r="J31" s="236">
        <v>0</v>
      </c>
      <c r="AF31" s="11"/>
    </row>
    <row r="32" spans="1:32">
      <c r="A32" s="119"/>
      <c r="B32" s="214"/>
      <c r="C32" s="214"/>
      <c r="D32" s="231"/>
      <c r="E32" s="121"/>
      <c r="F32" s="121"/>
      <c r="G32" s="121"/>
      <c r="H32" s="120"/>
      <c r="I32" s="202"/>
      <c r="J32" s="235">
        <v>0</v>
      </c>
      <c r="AF32" s="19"/>
    </row>
    <row r="33" spans="1:32">
      <c r="A33" s="119"/>
      <c r="B33" s="214"/>
      <c r="C33" s="214"/>
      <c r="D33" s="231"/>
      <c r="E33" s="121"/>
      <c r="F33" s="121"/>
      <c r="G33" s="121"/>
      <c r="H33" s="120"/>
      <c r="I33" s="202"/>
      <c r="J33" s="235">
        <v>0</v>
      </c>
    </row>
    <row r="34" spans="1:32" ht="13.5" thickBot="1">
      <c r="A34" s="123"/>
      <c r="B34" s="214"/>
      <c r="C34" s="214"/>
      <c r="D34" s="233"/>
      <c r="E34" s="124"/>
      <c r="F34" s="124"/>
      <c r="G34" s="124"/>
      <c r="H34" s="125"/>
      <c r="I34" s="204"/>
      <c r="J34" s="237">
        <v>0</v>
      </c>
    </row>
    <row r="35" spans="1:32" s="387" customFormat="1" ht="22.5" customHeight="1" thickBot="1">
      <c r="A35" s="386"/>
      <c r="D35" s="388" t="s">
        <v>120</v>
      </c>
      <c r="E35" s="389">
        <f>SUM(E11:E34)</f>
        <v>0</v>
      </c>
      <c r="F35" s="390">
        <f>SUM(F11:F34)</f>
        <v>0</v>
      </c>
      <c r="G35" s="391"/>
      <c r="H35" s="392"/>
      <c r="I35" s="392"/>
      <c r="J35" s="393">
        <f>SUM(J11:J34)</f>
        <v>0</v>
      </c>
      <c r="AF35" s="11"/>
    </row>
    <row r="36" spans="1:32" s="16" customFormat="1">
      <c r="A36" s="17" t="s">
        <v>83</v>
      </c>
      <c r="B36" s="18"/>
      <c r="C36" s="17"/>
      <c r="D36" s="17"/>
      <c r="E36" s="17"/>
      <c r="F36" s="17"/>
      <c r="G36" s="17"/>
      <c r="H36" s="17"/>
      <c r="I36" s="17"/>
      <c r="AF36" s="387"/>
    </row>
    <row r="37" spans="1:32">
      <c r="A37" s="15" t="s">
        <v>119</v>
      </c>
      <c r="C37" s="15"/>
      <c r="D37" s="15"/>
      <c r="E37" s="15"/>
      <c r="F37" s="15"/>
      <c r="G37" s="15"/>
      <c r="H37" s="207" t="s">
        <v>335</v>
      </c>
      <c r="I37" s="208">
        <f>COUNTIFS(I11:I34,"Tak",D11:D34,"&lt;3")</f>
        <v>0</v>
      </c>
      <c r="J37" s="208">
        <f>COUNTIF(D11:D34,"&lt;3")</f>
        <v>0</v>
      </c>
      <c r="AF37" s="16"/>
    </row>
    <row r="38" spans="1:32">
      <c r="B38" s="14"/>
      <c r="C38" s="14"/>
      <c r="D38" s="14"/>
      <c r="E38" s="14"/>
      <c r="F38" s="14"/>
      <c r="G38" s="14"/>
      <c r="H38" s="205"/>
      <c r="I38" s="205"/>
      <c r="J38" s="206" t="e">
        <f>I37/J37*100%</f>
        <v>#DIV/0!</v>
      </c>
    </row>
    <row r="39" spans="1:32">
      <c r="B39" s="380"/>
      <c r="C39" s="380"/>
      <c r="D39" s="14"/>
      <c r="E39" s="14"/>
      <c r="F39" s="14"/>
      <c r="G39" s="14"/>
      <c r="H39" s="380"/>
      <c r="I39" s="380"/>
    </row>
    <row r="40" spans="1:32">
      <c r="B40" s="380"/>
      <c r="C40" s="380"/>
      <c r="D40" s="12"/>
      <c r="E40" s="12"/>
      <c r="F40" s="12"/>
      <c r="G40" s="12"/>
      <c r="H40" s="380"/>
      <c r="I40" s="380"/>
    </row>
    <row r="41" spans="1:32">
      <c r="B41" s="381"/>
      <c r="C41" s="381"/>
      <c r="F41" s="10"/>
      <c r="G41" s="10"/>
      <c r="H41" s="381"/>
      <c r="I41" s="381"/>
    </row>
    <row r="42" spans="1:32" ht="13.5" customHeight="1">
      <c r="B42" s="1010" t="s">
        <v>81</v>
      </c>
      <c r="C42" s="1010"/>
      <c r="E42" s="10"/>
      <c r="F42" s="10"/>
      <c r="G42" s="10"/>
      <c r="H42" s="1010" t="s">
        <v>81</v>
      </c>
      <c r="I42" s="1010"/>
      <c r="J42" s="10"/>
    </row>
    <row r="43" spans="1:32">
      <c r="B43" s="995" t="s">
        <v>80</v>
      </c>
      <c r="C43" s="995"/>
      <c r="F43" s="10"/>
      <c r="G43" s="10"/>
      <c r="H43" s="995" t="s">
        <v>80</v>
      </c>
      <c r="I43" s="995"/>
    </row>
    <row r="46" spans="1:32">
      <c r="C46" s="13">
        <v>1</v>
      </c>
      <c r="D46" s="11">
        <f>SUMIF(D11:D34,1,J11:J34)</f>
        <v>0</v>
      </c>
      <c r="F46" s="11" t="b">
        <f>IF(D46='Zał. 1'!C9,TRUE,"Sprawdź ")</f>
        <v>1</v>
      </c>
    </row>
    <row r="47" spans="1:32">
      <c r="C47" s="13">
        <v>2</v>
      </c>
      <c r="D47" s="11">
        <f>SUMIF(D11:D34,2,J11:J34)</f>
        <v>0</v>
      </c>
      <c r="F47" s="11" t="b">
        <f>IF(D47='Zał. 1'!C10,TRUE,"Sprawdź ")</f>
        <v>1</v>
      </c>
    </row>
    <row r="48" spans="1:32">
      <c r="C48" s="13">
        <v>3</v>
      </c>
      <c r="D48" s="11">
        <f>SUMIF(D11:D34,3,J11:J34)</f>
        <v>0</v>
      </c>
      <c r="F48" s="11" t="b">
        <f>IF(D48='Zał. 1'!C11,TRUE,"Sprawdź ")</f>
        <v>1</v>
      </c>
    </row>
    <row r="49" spans="3:6">
      <c r="C49" s="13">
        <v>4</v>
      </c>
      <c r="D49" s="11">
        <f>SUMIF(D11:D34,4,J11:J34)</f>
        <v>0</v>
      </c>
      <c r="F49" s="11" t="b">
        <f>IF(D49='Zał. 1'!C12,TRUE,"Sprawdź ")</f>
        <v>1</v>
      </c>
    </row>
    <row r="50" spans="3:6">
      <c r="C50" s="13">
        <v>5</v>
      </c>
      <c r="D50" s="11">
        <f>SUMIF(D11:D34,5,J11:J34)</f>
        <v>0</v>
      </c>
      <c r="F50" s="11" t="b">
        <f>IF(D50='Zał. 1'!C13,TRUE,"Sprawdź ")</f>
        <v>1</v>
      </c>
    </row>
  </sheetData>
  <sheetProtection formatCells="0" formatColumns="0" formatRows="0" insertRows="0" deleteRows="0"/>
  <dataConsolidate/>
  <customSheetViews>
    <customSheetView guid="{2CDF66C1-2E14-433D-A856-BB9EBDF6AFE8}" scale="80" showPageBreaks="1" showGridLines="0" printArea="1" view="pageBreakPreview">
      <selection activeCell="C20" sqref="C20"/>
      <pageMargins left="0.59055118110236227" right="0.39370078740157483" top="0.59055118110236227" bottom="0.39370078740157483" header="0.31496062992125984" footer="0.39370078740157483"/>
      <printOptions horizontalCentered="1"/>
      <pageSetup paperSize="9" scale="35" orientation="landscape" r:id="rId1"/>
      <headerFooter alignWithMargins="0"/>
    </customSheetView>
  </customSheetViews>
  <mergeCells count="17">
    <mergeCell ref="G9:G10"/>
    <mergeCell ref="I9:I10"/>
    <mergeCell ref="H42:I42"/>
    <mergeCell ref="H43:I43"/>
    <mergeCell ref="A1:J1"/>
    <mergeCell ref="B43:C43"/>
    <mergeCell ref="B42:C42"/>
    <mergeCell ref="H3:J3"/>
    <mergeCell ref="A5:J5"/>
    <mergeCell ref="A6:J6"/>
    <mergeCell ref="A7:J7"/>
    <mergeCell ref="A9:A10"/>
    <mergeCell ref="H9:H10"/>
    <mergeCell ref="D9:D10"/>
    <mergeCell ref="B9:C9"/>
    <mergeCell ref="E9:F9"/>
    <mergeCell ref="J9:J10"/>
  </mergeCells>
  <conditionalFormatting sqref="J38">
    <cfRule type="containsErrors" dxfId="12" priority="1">
      <formula>ISERROR(J38)</formula>
    </cfRule>
  </conditionalFormatting>
  <dataValidations count="2">
    <dataValidation type="list" allowBlank="1" showInputMessage="1" showErrorMessage="1" sqref="I11:I34">
      <formula1>$U$4:$U$5</formula1>
    </dataValidation>
    <dataValidation type="list" showInputMessage="1" showErrorMessage="1" errorTitle="Uzupełnij" sqref="D11:D34">
      <formula1>$AF$14:$AF$20</formula1>
    </dataValidation>
  </dataValidations>
  <printOptions horizontalCentered="1"/>
  <pageMargins left="0.59055118110236227" right="0.39370078740157483" top="0.59055118110236227" bottom="0.39370078740157483" header="0.31496062992125984" footer="0.39370078740157483"/>
  <pageSetup paperSize="9" scale="35" orientation="landscape" r:id="rId2"/>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7"/>
  <sheetViews>
    <sheetView view="pageBreakPreview" zoomScaleNormal="100" zoomScaleSheetLayoutView="100" workbookViewId="0">
      <selection activeCell="B16" sqref="B16:D16"/>
    </sheetView>
  </sheetViews>
  <sheetFormatPr defaultColWidth="9.140625" defaultRowHeight="12.75"/>
  <cols>
    <col min="1" max="1" width="4.5703125" style="20" customWidth="1"/>
    <col min="2" max="2" width="30" style="20" customWidth="1"/>
    <col min="3" max="3" width="25.140625" style="20" customWidth="1"/>
    <col min="4" max="4" width="25.7109375" style="20" customWidth="1"/>
    <col min="5" max="5" width="23.5703125" style="20" customWidth="1"/>
    <col min="6" max="6" width="2" style="20" customWidth="1"/>
    <col min="7" max="7" width="9.140625" style="20"/>
    <col min="8" max="8" width="77.140625" style="20" customWidth="1"/>
    <col min="9" max="16384" width="9.140625" style="20"/>
  </cols>
  <sheetData>
    <row r="1" spans="1:6">
      <c r="A1" s="1056" t="s">
        <v>405</v>
      </c>
      <c r="B1" s="1056"/>
      <c r="C1" s="1056"/>
      <c r="D1" s="1056"/>
      <c r="E1" s="1056"/>
    </row>
    <row r="3" spans="1:6">
      <c r="A3" s="22" t="s">
        <v>145</v>
      </c>
      <c r="B3" s="22"/>
      <c r="C3" s="7"/>
      <c r="D3" s="1016"/>
      <c r="E3" s="1016"/>
      <c r="F3" s="27"/>
    </row>
    <row r="4" spans="1:6">
      <c r="A4" s="8" t="s">
        <v>401</v>
      </c>
      <c r="B4" s="8"/>
    </row>
    <row r="6" spans="1:6">
      <c r="A6" s="1037" t="s">
        <v>144</v>
      </c>
      <c r="B6" s="1037"/>
      <c r="C6" s="1037"/>
      <c r="D6" s="1037"/>
      <c r="E6" s="1037"/>
    </row>
    <row r="7" spans="1:6" ht="53.25" customHeight="1">
      <c r="A7" s="1038" t="s">
        <v>306</v>
      </c>
      <c r="B7" s="1038"/>
      <c r="C7" s="1038"/>
      <c r="D7" s="1038"/>
      <c r="E7" s="1038"/>
    </row>
    <row r="8" spans="1:6">
      <c r="A8" s="1039" t="s">
        <v>439</v>
      </c>
      <c r="B8" s="1040"/>
      <c r="C8" s="1040"/>
      <c r="D8" s="1040"/>
      <c r="E8" s="1040"/>
    </row>
    <row r="9" spans="1:6" ht="13.5" thickBot="1"/>
    <row r="10" spans="1:6" ht="13.5" thickBot="1">
      <c r="A10" s="319" t="s">
        <v>125</v>
      </c>
      <c r="B10" s="1041" t="s">
        <v>143</v>
      </c>
      <c r="C10" s="1042"/>
      <c r="D10" s="1043"/>
      <c r="E10" s="26" t="s">
        <v>142</v>
      </c>
    </row>
    <row r="11" spans="1:6" ht="20.100000000000001" customHeight="1">
      <c r="A11" s="1034" t="s">
        <v>109</v>
      </c>
      <c r="B11" s="1044" t="s">
        <v>141</v>
      </c>
      <c r="C11" s="1045"/>
      <c r="D11" s="1046"/>
      <c r="E11" s="238">
        <f>SUM(E12:E14)</f>
        <v>0</v>
      </c>
    </row>
    <row r="12" spans="1:6" ht="16.5" customHeight="1">
      <c r="A12" s="1033"/>
      <c r="B12" s="1047" t="s">
        <v>140</v>
      </c>
      <c r="C12" s="1048"/>
      <c r="D12" s="1049"/>
      <c r="E12" s="239">
        <v>0</v>
      </c>
    </row>
    <row r="13" spans="1:6" ht="24.75" customHeight="1">
      <c r="A13" s="1033"/>
      <c r="B13" s="1053" t="s">
        <v>139</v>
      </c>
      <c r="C13" s="1054"/>
      <c r="D13" s="1055"/>
      <c r="E13" s="239">
        <v>0</v>
      </c>
    </row>
    <row r="14" spans="1:6" ht="24" customHeight="1" thickBot="1">
      <c r="A14" s="1033"/>
      <c r="B14" s="1050" t="s">
        <v>485</v>
      </c>
      <c r="C14" s="1051"/>
      <c r="D14" s="1052"/>
      <c r="E14" s="239">
        <v>0</v>
      </c>
    </row>
    <row r="15" spans="1:6" ht="20.100000000000001" customHeight="1">
      <c r="A15" s="1034" t="s">
        <v>108</v>
      </c>
      <c r="B15" s="1044" t="s">
        <v>138</v>
      </c>
      <c r="C15" s="1045"/>
      <c r="D15" s="1046"/>
      <c r="E15" s="238">
        <f>SUM(E16:E21)</f>
        <v>0</v>
      </c>
    </row>
    <row r="16" spans="1:6" ht="16.5" customHeight="1">
      <c r="A16" s="1035"/>
      <c r="B16" s="1047" t="s">
        <v>463</v>
      </c>
      <c r="C16" s="1048"/>
      <c r="D16" s="1049"/>
      <c r="E16" s="239">
        <v>0</v>
      </c>
    </row>
    <row r="17" spans="1:10" ht="16.5" customHeight="1">
      <c r="A17" s="1035"/>
      <c r="B17" s="1047" t="s">
        <v>137</v>
      </c>
      <c r="C17" s="1048"/>
      <c r="D17" s="1049"/>
      <c r="E17" s="239">
        <v>0</v>
      </c>
    </row>
    <row r="18" spans="1:10" ht="16.5" customHeight="1">
      <c r="A18" s="1035"/>
      <c r="B18" s="1047" t="s">
        <v>136</v>
      </c>
      <c r="C18" s="1048"/>
      <c r="D18" s="1049"/>
      <c r="E18" s="239">
        <v>0</v>
      </c>
    </row>
    <row r="19" spans="1:10" ht="16.5" customHeight="1">
      <c r="A19" s="1035"/>
      <c r="B19" s="1047" t="s">
        <v>461</v>
      </c>
      <c r="C19" s="1048"/>
      <c r="D19" s="1049"/>
      <c r="E19" s="239">
        <v>0</v>
      </c>
    </row>
    <row r="20" spans="1:10" ht="27.75" customHeight="1">
      <c r="A20" s="1035"/>
      <c r="B20" s="1053" t="s">
        <v>486</v>
      </c>
      <c r="C20" s="1054"/>
      <c r="D20" s="1055"/>
      <c r="E20" s="239">
        <v>0</v>
      </c>
    </row>
    <row r="21" spans="1:10" ht="16.5" customHeight="1" thickBot="1">
      <c r="A21" s="1036"/>
      <c r="B21" s="1058" t="s">
        <v>462</v>
      </c>
      <c r="C21" s="1059"/>
      <c r="D21" s="1060"/>
      <c r="E21" s="240">
        <v>0</v>
      </c>
    </row>
    <row r="22" spans="1:10" ht="20.100000000000001" customHeight="1" thickBot="1">
      <c r="A22" s="316" t="s">
        <v>106</v>
      </c>
      <c r="B22" s="1064" t="s">
        <v>135</v>
      </c>
      <c r="C22" s="1065"/>
      <c r="D22" s="1066"/>
      <c r="E22" s="241">
        <v>0</v>
      </c>
      <c r="H22" s="130"/>
    </row>
    <row r="23" spans="1:10" ht="20.100000000000001" customHeight="1" thickBot="1">
      <c r="A23" s="316" t="s">
        <v>104</v>
      </c>
      <c r="B23" s="1064" t="s">
        <v>134</v>
      </c>
      <c r="C23" s="1065"/>
      <c r="D23" s="1066"/>
      <c r="E23" s="241">
        <v>0</v>
      </c>
    </row>
    <row r="24" spans="1:10" ht="20.100000000000001" customHeight="1" thickBot="1">
      <c r="A24" s="112" t="s">
        <v>102</v>
      </c>
      <c r="B24" s="1061" t="s">
        <v>133</v>
      </c>
      <c r="C24" s="1062"/>
      <c r="D24" s="1063"/>
      <c r="E24" s="241">
        <v>0</v>
      </c>
    </row>
    <row r="25" spans="1:10" ht="20.100000000000001" customHeight="1">
      <c r="A25" s="1033" t="s">
        <v>99</v>
      </c>
      <c r="B25" s="1044" t="s">
        <v>132</v>
      </c>
      <c r="C25" s="1045"/>
      <c r="D25" s="1046"/>
      <c r="E25" s="238">
        <f>SUM(E26:E28)</f>
        <v>0</v>
      </c>
    </row>
    <row r="26" spans="1:10" ht="16.5" customHeight="1">
      <c r="A26" s="1033"/>
      <c r="B26" s="1053" t="s">
        <v>131</v>
      </c>
      <c r="C26" s="1054"/>
      <c r="D26" s="1055"/>
      <c r="E26" s="239">
        <v>0</v>
      </c>
    </row>
    <row r="27" spans="1:10" ht="16.5" customHeight="1">
      <c r="A27" s="1033"/>
      <c r="B27" s="1053" t="s">
        <v>130</v>
      </c>
      <c r="C27" s="1054"/>
      <c r="D27" s="1055"/>
      <c r="E27" s="239">
        <v>0</v>
      </c>
    </row>
    <row r="28" spans="1:10" ht="16.5" customHeight="1" thickBot="1">
      <c r="A28" s="1033"/>
      <c r="B28" s="1058" t="s">
        <v>392</v>
      </c>
      <c r="C28" s="1059"/>
      <c r="D28" s="1060"/>
      <c r="E28" s="239">
        <v>0</v>
      </c>
    </row>
    <row r="29" spans="1:10" ht="20.100000000000001" customHeight="1" thickBot="1">
      <c r="A29" s="25" t="s">
        <v>98</v>
      </c>
      <c r="B29" s="1061" t="s">
        <v>128</v>
      </c>
      <c r="C29" s="1062"/>
      <c r="D29" s="1063"/>
      <c r="E29" s="242">
        <f>SUM(E11,E15,E22,E23,E24,E25)</f>
        <v>0</v>
      </c>
      <c r="G29" s="1057"/>
      <c r="H29" s="1057"/>
      <c r="I29" s="1057"/>
      <c r="J29" s="1057"/>
    </row>
    <row r="30" spans="1:10">
      <c r="A30" s="97"/>
      <c r="B30" s="24"/>
      <c r="C30" s="24"/>
      <c r="D30" s="24"/>
      <c r="E30" s="24"/>
      <c r="G30" s="1032"/>
      <c r="H30" s="1032"/>
      <c r="I30" s="1032"/>
      <c r="J30" s="1032"/>
    </row>
    <row r="31" spans="1:10">
      <c r="A31" s="20" t="s">
        <v>83</v>
      </c>
      <c r="G31" s="97"/>
      <c r="H31" s="97"/>
      <c r="I31" s="97"/>
      <c r="J31" s="97"/>
    </row>
    <row r="32" spans="1:10" ht="12.75" customHeight="1">
      <c r="A32" s="394"/>
      <c r="B32" s="394"/>
      <c r="C32" s="394"/>
      <c r="D32" s="394"/>
    </row>
    <row r="33" spans="1:6">
      <c r="A33" s="394"/>
      <c r="B33" s="380"/>
      <c r="C33" s="394"/>
      <c r="D33" s="380"/>
      <c r="E33" s="380"/>
    </row>
    <row r="34" spans="1:6">
      <c r="B34" s="380"/>
      <c r="D34" s="380"/>
      <c r="E34" s="380"/>
    </row>
    <row r="35" spans="1:6">
      <c r="B35" s="381"/>
      <c r="D35" s="381"/>
      <c r="E35" s="381"/>
    </row>
    <row r="36" spans="1:6">
      <c r="B36" s="322" t="s">
        <v>81</v>
      </c>
      <c r="D36" s="23" t="s">
        <v>81</v>
      </c>
      <c r="E36" s="22"/>
    </row>
    <row r="37" spans="1:6">
      <c r="B37" s="313" t="s">
        <v>80</v>
      </c>
      <c r="C37" s="313"/>
      <c r="D37" s="995" t="s">
        <v>80</v>
      </c>
      <c r="E37" s="995"/>
      <c r="F37" s="21"/>
    </row>
  </sheetData>
  <sheetProtection formatCells="0" formatColumns="0" formatRows="0" insertColumns="0" insertRows="0" deleteColumns="0" deleteRows="0"/>
  <customSheetViews>
    <customSheetView guid="{2CDF66C1-2E14-433D-A856-BB9EBDF6AFE8}" showPageBreaks="1" fitToPage="1" printArea="1" view="pageBreakPreview" topLeftCell="A7">
      <selection activeCell="H19" sqref="H19"/>
      <pageMargins left="0.78740157480314965" right="0.59055118110236227" top="0.59055118110236227" bottom="0.78740157480314965" header="0.31496062992125984" footer="0.39370078740157483"/>
      <printOptions horizontalCentered="1"/>
      <pageSetup paperSize="9" scale="80" orientation="portrait" r:id="rId1"/>
    </customSheetView>
  </customSheetViews>
  <mergeCells count="31">
    <mergeCell ref="D3:E3"/>
    <mergeCell ref="A1:E1"/>
    <mergeCell ref="G29:J29"/>
    <mergeCell ref="B17:D17"/>
    <mergeCell ref="B27:D27"/>
    <mergeCell ref="B28:D28"/>
    <mergeCell ref="B29:D29"/>
    <mergeCell ref="B18:D18"/>
    <mergeCell ref="B21:D21"/>
    <mergeCell ref="B22:D22"/>
    <mergeCell ref="B23:D23"/>
    <mergeCell ref="B24:D24"/>
    <mergeCell ref="B25:D25"/>
    <mergeCell ref="B19:D19"/>
    <mergeCell ref="B20:D20"/>
    <mergeCell ref="G30:J30"/>
    <mergeCell ref="D37:E37"/>
    <mergeCell ref="A25:A28"/>
    <mergeCell ref="A15:A21"/>
    <mergeCell ref="A6:E6"/>
    <mergeCell ref="A7:E7"/>
    <mergeCell ref="A8:E8"/>
    <mergeCell ref="A11:A14"/>
    <mergeCell ref="B10:D10"/>
    <mergeCell ref="B11:D11"/>
    <mergeCell ref="B12:D12"/>
    <mergeCell ref="B15:D15"/>
    <mergeCell ref="B14:D14"/>
    <mergeCell ref="B13:D13"/>
    <mergeCell ref="B26:D26"/>
    <mergeCell ref="B16:D16"/>
  </mergeCells>
  <dataValidations count="1">
    <dataValidation errorStyle="warning" operator="lessThanOrEqual" allowBlank="1" showInputMessage="1" error="Osiągnięto limit dla tej pozycji - pamiętaj, że powyżej 30% wymagana jest zgoda Dyrektora DSW" sqref="E22:E24"/>
  </dataValidations>
  <printOptions horizontalCentered="1"/>
  <pageMargins left="0.78740157480314965" right="0.59055118110236227" top="0.59055118110236227" bottom="0.78740157480314965" header="0.31496062992125984" footer="0.39370078740157483"/>
  <pageSetup paperSize="9" scale="80" orientation="portrait"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view="pageBreakPreview" zoomScaleNormal="100" zoomScaleSheetLayoutView="100" workbookViewId="0">
      <selection activeCell="J21" sqref="J21"/>
    </sheetView>
  </sheetViews>
  <sheetFormatPr defaultColWidth="9.140625" defaultRowHeight="12.75"/>
  <cols>
    <col min="1" max="1" width="4.7109375" style="20" customWidth="1"/>
    <col min="2" max="2" width="26.28515625" style="20" customWidth="1"/>
    <col min="3" max="3" width="18" style="20" customWidth="1"/>
    <col min="4" max="4" width="8.5703125" style="20" customWidth="1"/>
    <col min="5" max="5" width="12.5703125" style="20" customWidth="1"/>
    <col min="6" max="6" width="13.85546875" style="20" customWidth="1"/>
    <col min="7" max="16384" width="9.140625" style="20"/>
  </cols>
  <sheetData>
    <row r="1" spans="1:6" ht="17.25" customHeight="1">
      <c r="A1" s="1056" t="s">
        <v>406</v>
      </c>
      <c r="B1" s="1056"/>
      <c r="C1" s="1056"/>
      <c r="D1" s="1056"/>
      <c r="E1" s="1056"/>
      <c r="F1" s="1056"/>
    </row>
    <row r="2" spans="1:6">
      <c r="F2" s="72"/>
    </row>
    <row r="3" spans="1:6">
      <c r="C3" s="7"/>
      <c r="D3" s="7"/>
      <c r="E3" s="27"/>
      <c r="F3" s="27"/>
    </row>
    <row r="4" spans="1:6">
      <c r="A4" s="8" t="s">
        <v>145</v>
      </c>
      <c r="B4" s="8"/>
      <c r="C4" s="396"/>
      <c r="D4" s="396"/>
      <c r="E4" s="396"/>
    </row>
    <row r="5" spans="1:6" ht="12.75" customHeight="1">
      <c r="A5" s="8" t="s">
        <v>401</v>
      </c>
      <c r="B5" s="8"/>
      <c r="C5" s="396"/>
      <c r="D5" s="396"/>
      <c r="E5" s="396"/>
    </row>
    <row r="7" spans="1:6" ht="26.25" customHeight="1">
      <c r="A7" s="1067" t="s">
        <v>158</v>
      </c>
      <c r="B7" s="1067"/>
      <c r="C7" s="1067"/>
      <c r="D7" s="1067"/>
      <c r="E7" s="1067"/>
      <c r="F7" s="1067"/>
    </row>
    <row r="8" spans="1:6" s="107" customFormat="1" ht="57" customHeight="1">
      <c r="A8" s="1068" t="s">
        <v>306</v>
      </c>
      <c r="B8" s="1068"/>
      <c r="C8" s="1068"/>
      <c r="D8" s="1068"/>
      <c r="E8" s="1068"/>
      <c r="F8" s="1068"/>
    </row>
    <row r="9" spans="1:6">
      <c r="A9" s="1069" t="s">
        <v>440</v>
      </c>
      <c r="B9" s="1069"/>
      <c r="C9" s="1069"/>
      <c r="D9" s="1069"/>
      <c r="E9" s="1069"/>
      <c r="F9" s="1069"/>
    </row>
    <row r="10" spans="1:6" ht="12.75" customHeight="1" thickBot="1"/>
    <row r="11" spans="1:6" s="65" customFormat="1" ht="26.25" thickBot="1">
      <c r="A11" s="100" t="s">
        <v>125</v>
      </c>
      <c r="B11" s="1070" t="s">
        <v>157</v>
      </c>
      <c r="C11" s="1071"/>
      <c r="D11" s="811" t="s">
        <v>309</v>
      </c>
      <c r="E11" s="811" t="s">
        <v>155</v>
      </c>
      <c r="F11" s="811" t="s">
        <v>154</v>
      </c>
    </row>
    <row r="12" spans="1:6">
      <c r="A12" s="397" t="s">
        <v>109</v>
      </c>
      <c r="B12" s="398"/>
      <c r="C12" s="399"/>
      <c r="D12" s="400"/>
      <c r="E12" s="401"/>
      <c r="F12" s="402">
        <f t="shared" ref="F12:F35" si="0">D12*E12</f>
        <v>0</v>
      </c>
    </row>
    <row r="13" spans="1:6">
      <c r="A13" s="403" t="s">
        <v>108</v>
      </c>
      <c r="B13" s="323"/>
      <c r="C13" s="324"/>
      <c r="D13" s="400"/>
      <c r="E13" s="401"/>
      <c r="F13" s="402">
        <f t="shared" si="0"/>
        <v>0</v>
      </c>
    </row>
    <row r="14" spans="1:6">
      <c r="A14" s="403" t="s">
        <v>106</v>
      </c>
      <c r="B14" s="323"/>
      <c r="C14" s="324"/>
      <c r="D14" s="400"/>
      <c r="E14" s="401"/>
      <c r="F14" s="402">
        <f t="shared" si="0"/>
        <v>0</v>
      </c>
    </row>
    <row r="15" spans="1:6">
      <c r="A15" s="403" t="s">
        <v>104</v>
      </c>
      <c r="B15" s="323"/>
      <c r="C15" s="324"/>
      <c r="D15" s="400"/>
      <c r="E15" s="401"/>
      <c r="F15" s="402">
        <f t="shared" si="0"/>
        <v>0</v>
      </c>
    </row>
    <row r="16" spans="1:6">
      <c r="A16" s="403" t="s">
        <v>102</v>
      </c>
      <c r="B16" s="323"/>
      <c r="C16" s="324"/>
      <c r="D16" s="400"/>
      <c r="E16" s="401"/>
      <c r="F16" s="402">
        <f t="shared" si="0"/>
        <v>0</v>
      </c>
    </row>
    <row r="17" spans="1:6">
      <c r="A17" s="403" t="s">
        <v>99</v>
      </c>
      <c r="B17" s="323"/>
      <c r="C17" s="324"/>
      <c r="D17" s="400"/>
      <c r="E17" s="401"/>
      <c r="F17" s="402">
        <f t="shared" si="0"/>
        <v>0</v>
      </c>
    </row>
    <row r="18" spans="1:6">
      <c r="A18" s="403" t="s">
        <v>98</v>
      </c>
      <c r="B18" s="323"/>
      <c r="C18" s="324"/>
      <c r="D18" s="400"/>
      <c r="E18" s="401"/>
      <c r="F18" s="402">
        <f t="shared" si="0"/>
        <v>0</v>
      </c>
    </row>
    <row r="19" spans="1:6">
      <c r="A19" s="403" t="s">
        <v>97</v>
      </c>
      <c r="B19" s="323"/>
      <c r="C19" s="324"/>
      <c r="D19" s="400"/>
      <c r="E19" s="401"/>
      <c r="F19" s="402">
        <f t="shared" si="0"/>
        <v>0</v>
      </c>
    </row>
    <row r="20" spans="1:6">
      <c r="A20" s="403" t="s">
        <v>96</v>
      </c>
      <c r="B20" s="323"/>
      <c r="C20" s="324"/>
      <c r="D20" s="400"/>
      <c r="E20" s="401"/>
      <c r="F20" s="402">
        <f t="shared" si="0"/>
        <v>0</v>
      </c>
    </row>
    <row r="21" spans="1:6">
      <c r="A21" s="403" t="s">
        <v>94</v>
      </c>
      <c r="B21" s="323"/>
      <c r="C21" s="324"/>
      <c r="D21" s="400"/>
      <c r="E21" s="401"/>
      <c r="F21" s="402">
        <f t="shared" si="0"/>
        <v>0</v>
      </c>
    </row>
    <row r="22" spans="1:6">
      <c r="A22" s="403" t="s">
        <v>92</v>
      </c>
      <c r="B22" s="323"/>
      <c r="C22" s="324"/>
      <c r="D22" s="400"/>
      <c r="E22" s="401"/>
      <c r="F22" s="402">
        <f t="shared" si="0"/>
        <v>0</v>
      </c>
    </row>
    <row r="23" spans="1:6">
      <c r="A23" s="403" t="s">
        <v>91</v>
      </c>
      <c r="B23" s="323"/>
      <c r="C23" s="324"/>
      <c r="D23" s="400"/>
      <c r="E23" s="401"/>
      <c r="F23" s="402">
        <f t="shared" si="0"/>
        <v>0</v>
      </c>
    </row>
    <row r="24" spans="1:6">
      <c r="A24" s="403" t="s">
        <v>90</v>
      </c>
      <c r="B24" s="323"/>
      <c r="C24" s="324"/>
      <c r="D24" s="400"/>
      <c r="E24" s="401"/>
      <c r="F24" s="402">
        <f t="shared" si="0"/>
        <v>0</v>
      </c>
    </row>
    <row r="25" spans="1:6">
      <c r="A25" s="403" t="s">
        <v>88</v>
      </c>
      <c r="B25" s="323"/>
      <c r="C25" s="324"/>
      <c r="D25" s="400"/>
      <c r="E25" s="401"/>
      <c r="F25" s="402">
        <f t="shared" si="0"/>
        <v>0</v>
      </c>
    </row>
    <row r="26" spans="1:6">
      <c r="A26" s="403" t="s">
        <v>86</v>
      </c>
      <c r="B26" s="323"/>
      <c r="C26" s="324"/>
      <c r="D26" s="400"/>
      <c r="E26" s="401"/>
      <c r="F26" s="402">
        <f t="shared" si="0"/>
        <v>0</v>
      </c>
    </row>
    <row r="27" spans="1:6">
      <c r="A27" s="403" t="s">
        <v>85</v>
      </c>
      <c r="B27" s="323"/>
      <c r="C27" s="324"/>
      <c r="D27" s="400"/>
      <c r="E27" s="401"/>
      <c r="F27" s="402">
        <f t="shared" si="0"/>
        <v>0</v>
      </c>
    </row>
    <row r="28" spans="1:6">
      <c r="A28" s="403" t="s">
        <v>153</v>
      </c>
      <c r="B28" s="323"/>
      <c r="C28" s="324"/>
      <c r="D28" s="400"/>
      <c r="E28" s="401"/>
      <c r="F28" s="402">
        <f t="shared" si="0"/>
        <v>0</v>
      </c>
    </row>
    <row r="29" spans="1:6">
      <c r="A29" s="403" t="s">
        <v>152</v>
      </c>
      <c r="B29" s="323"/>
      <c r="C29" s="324"/>
      <c r="D29" s="400"/>
      <c r="E29" s="401"/>
      <c r="F29" s="402">
        <f t="shared" si="0"/>
        <v>0</v>
      </c>
    </row>
    <row r="30" spans="1:6">
      <c r="A30" s="403" t="s">
        <v>151</v>
      </c>
      <c r="B30" s="323"/>
      <c r="C30" s="324"/>
      <c r="D30" s="400"/>
      <c r="E30" s="401"/>
      <c r="F30" s="402">
        <f t="shared" si="0"/>
        <v>0</v>
      </c>
    </row>
    <row r="31" spans="1:6">
      <c r="A31" s="403" t="s">
        <v>150</v>
      </c>
      <c r="B31" s="323"/>
      <c r="C31" s="324"/>
      <c r="D31" s="400"/>
      <c r="E31" s="401"/>
      <c r="F31" s="402">
        <f t="shared" si="0"/>
        <v>0</v>
      </c>
    </row>
    <row r="32" spans="1:6">
      <c r="A32" s="403" t="s">
        <v>149</v>
      </c>
      <c r="B32" s="323"/>
      <c r="C32" s="324"/>
      <c r="D32" s="400"/>
      <c r="E32" s="401"/>
      <c r="F32" s="402">
        <f t="shared" si="0"/>
        <v>0</v>
      </c>
    </row>
    <row r="33" spans="1:6">
      <c r="A33" s="403" t="s">
        <v>148</v>
      </c>
      <c r="B33" s="323"/>
      <c r="C33" s="324"/>
      <c r="D33" s="400"/>
      <c r="E33" s="401"/>
      <c r="F33" s="402">
        <f t="shared" si="0"/>
        <v>0</v>
      </c>
    </row>
    <row r="34" spans="1:6" ht="16.5" customHeight="1">
      <c r="A34" s="403" t="s">
        <v>147</v>
      </c>
      <c r="B34" s="323"/>
      <c r="C34" s="324"/>
      <c r="D34" s="400"/>
      <c r="E34" s="401"/>
      <c r="F34" s="402">
        <f t="shared" si="0"/>
        <v>0</v>
      </c>
    </row>
    <row r="35" spans="1:6" ht="13.5" thickBot="1">
      <c r="A35" s="404" t="s">
        <v>146</v>
      </c>
      <c r="B35" s="405"/>
      <c r="C35" s="406"/>
      <c r="D35" s="407"/>
      <c r="E35" s="408"/>
      <c r="F35" s="409">
        <f t="shared" si="0"/>
        <v>0</v>
      </c>
    </row>
    <row r="36" spans="1:6" ht="18.75" customHeight="1" thickBot="1">
      <c r="A36" s="97"/>
      <c r="B36" s="97"/>
      <c r="C36" s="31"/>
      <c r="D36" s="31" t="s">
        <v>67</v>
      </c>
      <c r="E36" s="31"/>
      <c r="F36" s="243">
        <f>SUM(F12:F35)</f>
        <v>0</v>
      </c>
    </row>
    <row r="37" spans="1:6" ht="14.25" customHeight="1">
      <c r="A37" s="20" t="s">
        <v>83</v>
      </c>
      <c r="B37" s="97"/>
      <c r="C37" s="31"/>
      <c r="D37" s="31"/>
      <c r="E37" s="31"/>
      <c r="F37" s="111"/>
    </row>
    <row r="38" spans="1:6" ht="14.25" customHeight="1">
      <c r="A38" s="394"/>
      <c r="B38" s="394"/>
      <c r="C38" s="394"/>
      <c r="D38" s="394"/>
      <c r="E38" s="394"/>
      <c r="F38" s="97"/>
    </row>
    <row r="39" spans="1:6">
      <c r="A39" s="29"/>
      <c r="B39" s="380"/>
      <c r="C39" s="29"/>
      <c r="D39" s="29"/>
      <c r="E39" s="380"/>
      <c r="F39" s="380"/>
    </row>
    <row r="40" spans="1:6">
      <c r="A40" s="29"/>
      <c r="B40" s="380"/>
      <c r="C40" s="29"/>
      <c r="D40" s="29"/>
      <c r="E40" s="380"/>
      <c r="F40" s="380"/>
    </row>
    <row r="41" spans="1:6">
      <c r="B41" s="381"/>
      <c r="C41" s="30"/>
      <c r="D41" s="30"/>
      <c r="E41" s="381"/>
      <c r="F41" s="381"/>
    </row>
    <row r="42" spans="1:6">
      <c r="A42" s="29"/>
      <c r="B42" s="322" t="s">
        <v>81</v>
      </c>
      <c r="C42" s="29"/>
      <c r="D42" s="29"/>
      <c r="E42" s="1010" t="s">
        <v>81</v>
      </c>
      <c r="F42" s="1010"/>
    </row>
    <row r="43" spans="1:6">
      <c r="B43" s="313" t="s">
        <v>80</v>
      </c>
      <c r="E43" s="995" t="s">
        <v>80</v>
      </c>
      <c r="F43" s="995"/>
    </row>
    <row r="44" spans="1:6">
      <c r="A44" s="28"/>
    </row>
  </sheetData>
  <sheetProtection formatCells="0" formatColumns="0" formatRows="0" insertRows="0" deleteRows="0"/>
  <customSheetViews>
    <customSheetView guid="{2CDF66C1-2E14-433D-A856-BB9EBDF6AFE8}" showPageBreaks="1" showGridLines="0" printArea="1" view="pageBreakPreview">
      <selection activeCell="A9" sqref="A9:F9"/>
      <pageMargins left="0.78740157480314965" right="0.78740157480314965" top="0.78740157480314965" bottom="0.78740157480314965" header="0.51181102362204722" footer="0.59055118110236227"/>
      <printOptions horizontalCentered="1"/>
      <pageSetup paperSize="9" scale="40" orientation="portrait" r:id="rId1"/>
      <headerFooter alignWithMargins="0"/>
    </customSheetView>
  </customSheetViews>
  <mergeCells count="7">
    <mergeCell ref="A1:F1"/>
    <mergeCell ref="E43:F43"/>
    <mergeCell ref="A7:F7"/>
    <mergeCell ref="A8:F8"/>
    <mergeCell ref="A9:F9"/>
    <mergeCell ref="B11:C11"/>
    <mergeCell ref="E42:F42"/>
  </mergeCells>
  <printOptions horizontalCentered="1"/>
  <pageMargins left="0.78740157480314965" right="0.78740157480314965" top="0.78740157480314965" bottom="0.78740157480314965" header="0.51181102362204722" footer="0.59055118110236227"/>
  <pageSetup paperSize="9" scale="40" orientation="portrait" r:id="rId2"/>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1"/>
  <sheetViews>
    <sheetView showGridLines="0" view="pageBreakPreview" zoomScale="80" zoomScaleNormal="60" zoomScaleSheetLayoutView="80" workbookViewId="0">
      <selection activeCell="E9" sqref="E9"/>
    </sheetView>
  </sheetViews>
  <sheetFormatPr defaultColWidth="9.140625" defaultRowHeight="12.75"/>
  <cols>
    <col min="1" max="1" width="5.140625" style="38" customWidth="1"/>
    <col min="2" max="2" width="25" style="38" customWidth="1"/>
    <col min="3" max="5" width="22.42578125" style="38" customWidth="1"/>
    <col min="6" max="6" width="13.28515625" style="38" customWidth="1"/>
    <col min="7" max="7" width="13.7109375" style="38" customWidth="1"/>
    <col min="8" max="8" width="13.140625" style="38" customWidth="1"/>
    <col min="9" max="9" width="15.5703125" style="38" customWidth="1"/>
    <col min="10" max="10" width="12.5703125" style="38" customWidth="1"/>
    <col min="11" max="11" width="9.5703125" style="38" customWidth="1"/>
    <col min="12" max="16384" width="9.140625" style="38"/>
  </cols>
  <sheetData>
    <row r="1" spans="1:12" ht="17.25" customHeight="1">
      <c r="A1" s="1072" t="s">
        <v>408</v>
      </c>
      <c r="B1" s="1072"/>
      <c r="C1" s="1072"/>
      <c r="D1" s="1072"/>
      <c r="E1" s="1072"/>
      <c r="F1" s="1072"/>
      <c r="G1" s="1072"/>
      <c r="H1" s="1072"/>
      <c r="I1" s="1072"/>
      <c r="J1" s="1072"/>
      <c r="K1" s="1072"/>
      <c r="L1" s="43"/>
    </row>
    <row r="2" spans="1:12">
      <c r="A2" s="131" t="s">
        <v>118</v>
      </c>
      <c r="B2" s="131"/>
      <c r="C2" s="411"/>
      <c r="D2" s="411"/>
      <c r="E2" s="411"/>
      <c r="F2" s="410"/>
      <c r="G2" s="410"/>
      <c r="H2" s="410"/>
      <c r="I2" s="410"/>
      <c r="J2" s="412"/>
      <c r="K2" s="412"/>
    </row>
    <row r="3" spans="1:12">
      <c r="A3" s="131" t="s">
        <v>401</v>
      </c>
      <c r="B3" s="131"/>
      <c r="C3" s="383"/>
      <c r="D3" s="383"/>
      <c r="E3" s="383"/>
      <c r="F3" s="382"/>
      <c r="G3" s="410"/>
      <c r="H3" s="410"/>
      <c r="I3" s="410"/>
      <c r="J3" s="410"/>
      <c r="K3" s="410"/>
    </row>
    <row r="4" spans="1:12">
      <c r="A4" s="383"/>
      <c r="B4" s="383"/>
      <c r="C4" s="383"/>
      <c r="D4" s="383"/>
      <c r="E4" s="383"/>
      <c r="F4" s="382"/>
      <c r="G4" s="410"/>
      <c r="H4" s="410"/>
      <c r="I4" s="410"/>
      <c r="J4" s="410"/>
      <c r="K4" s="410"/>
    </row>
    <row r="5" spans="1:12" s="36" customFormat="1" ht="18" customHeight="1">
      <c r="A5" s="1074" t="s">
        <v>170</v>
      </c>
      <c r="B5" s="1074"/>
      <c r="C5" s="1074"/>
      <c r="D5" s="1074"/>
      <c r="E5" s="1074"/>
      <c r="F5" s="1074"/>
      <c r="G5" s="1074"/>
      <c r="H5" s="1074"/>
      <c r="I5" s="1074"/>
      <c r="J5" s="1074"/>
      <c r="K5" s="1074"/>
    </row>
    <row r="6" spans="1:12" s="35" customFormat="1" ht="50.25" customHeight="1">
      <c r="A6" s="1075" t="s">
        <v>306</v>
      </c>
      <c r="B6" s="1075"/>
      <c r="C6" s="1075"/>
      <c r="D6" s="1075"/>
      <c r="E6" s="1075"/>
      <c r="F6" s="1075"/>
      <c r="G6" s="1075"/>
      <c r="H6" s="1075"/>
      <c r="I6" s="1075"/>
      <c r="J6" s="1075"/>
      <c r="K6" s="1075"/>
    </row>
    <row r="7" spans="1:12" s="35" customFormat="1" ht="12" customHeight="1">
      <c r="A7" s="1073" t="s">
        <v>488</v>
      </c>
      <c r="B7" s="1073"/>
      <c r="C7" s="1073"/>
      <c r="D7" s="1073"/>
      <c r="E7" s="1073"/>
      <c r="F7" s="1073"/>
      <c r="G7" s="1073"/>
      <c r="H7" s="1073"/>
      <c r="I7" s="1073"/>
      <c r="J7" s="1073"/>
      <c r="K7" s="1073"/>
    </row>
    <row r="8" spans="1:12" ht="13.5" thickBot="1">
      <c r="A8" s="410"/>
      <c r="B8" s="314"/>
      <c r="C8" s="314"/>
      <c r="D8" s="314"/>
      <c r="E8" s="314"/>
      <c r="F8" s="314"/>
      <c r="G8" s="314"/>
      <c r="H8" s="314"/>
      <c r="I8" s="314"/>
      <c r="J8" s="314"/>
      <c r="K8" s="132"/>
    </row>
    <row r="9" spans="1:12" s="35" customFormat="1" ht="99.75" customHeight="1" thickBot="1">
      <c r="A9" s="812" t="s">
        <v>125</v>
      </c>
      <c r="B9" s="813" t="s">
        <v>470</v>
      </c>
      <c r="C9" s="813" t="s">
        <v>469</v>
      </c>
      <c r="D9" s="814" t="s">
        <v>479</v>
      </c>
      <c r="E9" s="814" t="s">
        <v>350</v>
      </c>
      <c r="F9" s="814" t="s">
        <v>169</v>
      </c>
      <c r="G9" s="814" t="s">
        <v>407</v>
      </c>
      <c r="H9" s="814" t="s">
        <v>167</v>
      </c>
      <c r="I9" s="814" t="s">
        <v>166</v>
      </c>
      <c r="J9" s="814" t="s">
        <v>165</v>
      </c>
      <c r="K9" s="815" t="s">
        <v>164</v>
      </c>
    </row>
    <row r="10" spans="1:12" ht="27.75" customHeight="1">
      <c r="A10" s="136" t="s">
        <v>109</v>
      </c>
      <c r="B10" s="138" t="s">
        <v>163</v>
      </c>
      <c r="C10" s="138"/>
      <c r="D10" s="138"/>
      <c r="E10" s="249"/>
      <c r="F10" s="138"/>
      <c r="G10" s="138"/>
      <c r="H10" s="249">
        <v>0</v>
      </c>
      <c r="I10" s="249">
        <v>0</v>
      </c>
      <c r="J10" s="249">
        <f>SUM(H10:I10)</f>
        <v>0</v>
      </c>
      <c r="K10" s="250">
        <f>J10*G10</f>
        <v>0</v>
      </c>
    </row>
    <row r="11" spans="1:12" ht="27.75" customHeight="1">
      <c r="A11" s="136" t="s">
        <v>108</v>
      </c>
      <c r="B11" s="137" t="s">
        <v>313</v>
      </c>
      <c r="C11" s="138"/>
      <c r="D11" s="138"/>
      <c r="E11" s="249"/>
      <c r="F11" s="138"/>
      <c r="G11" s="138"/>
      <c r="H11" s="249">
        <v>0</v>
      </c>
      <c r="I11" s="249">
        <v>0</v>
      </c>
      <c r="J11" s="249">
        <f>SUM(H11:I11)</f>
        <v>0</v>
      </c>
      <c r="K11" s="250">
        <f>J11*G11</f>
        <v>0</v>
      </c>
    </row>
    <row r="12" spans="1:12" s="37" customFormat="1" ht="27.75" customHeight="1">
      <c r="A12" s="136" t="s">
        <v>106</v>
      </c>
      <c r="B12" s="138" t="s">
        <v>473</v>
      </c>
      <c r="C12" s="138" t="s">
        <v>319</v>
      </c>
      <c r="D12" s="138"/>
      <c r="E12" s="249"/>
      <c r="F12" s="138"/>
      <c r="G12" s="138"/>
      <c r="H12" s="249">
        <v>0</v>
      </c>
      <c r="I12" s="249">
        <v>0</v>
      </c>
      <c r="J12" s="249">
        <f>SUM(H12:I12)</f>
        <v>0</v>
      </c>
      <c r="K12" s="250">
        <f>J12*G12</f>
        <v>0</v>
      </c>
    </row>
    <row r="13" spans="1:12" s="37" customFormat="1" ht="27.75" customHeight="1" thickBot="1">
      <c r="A13" s="140" t="s">
        <v>104</v>
      </c>
      <c r="B13" s="141" t="s">
        <v>162</v>
      </c>
      <c r="C13" s="413"/>
      <c r="D13" s="413"/>
      <c r="E13" s="414"/>
      <c r="F13" s="141"/>
      <c r="G13" s="141"/>
      <c r="H13" s="251">
        <v>0</v>
      </c>
      <c r="I13" s="251">
        <v>0</v>
      </c>
      <c r="J13" s="251">
        <f>SUM(H13:I13)</f>
        <v>0</v>
      </c>
      <c r="K13" s="252">
        <f>J13*G13</f>
        <v>0</v>
      </c>
    </row>
    <row r="14" spans="1:12" s="32" customFormat="1" ht="21" customHeight="1" thickBot="1">
      <c r="A14" s="16" t="s">
        <v>326</v>
      </c>
      <c r="G14" s="33" t="s">
        <v>161</v>
      </c>
      <c r="H14" s="244">
        <f>SUM(H10:H13)</f>
        <v>0</v>
      </c>
      <c r="I14" s="245">
        <f>SUM(I10:I13)</f>
        <v>0</v>
      </c>
      <c r="J14" s="245">
        <f>SUM(J10:J13)</f>
        <v>0</v>
      </c>
      <c r="K14" s="246">
        <f>SUM(K10:K13)</f>
        <v>0</v>
      </c>
    </row>
    <row r="15" spans="1:12" s="32" customFormat="1">
      <c r="A15" s="16" t="s">
        <v>471</v>
      </c>
      <c r="B15" s="16"/>
      <c r="G15" s="33"/>
      <c r="H15" s="104"/>
      <c r="I15" s="104"/>
      <c r="J15" s="104"/>
      <c r="K15" s="104"/>
    </row>
    <row r="16" spans="1:12" s="37" customFormat="1">
      <c r="A16" s="16" t="s">
        <v>472</v>
      </c>
      <c r="B16" s="16"/>
      <c r="C16" s="16"/>
      <c r="D16" s="16"/>
      <c r="E16" s="16"/>
      <c r="F16" s="16"/>
    </row>
    <row r="17" spans="1:15" s="37" customFormat="1">
      <c r="A17" s="16" t="s">
        <v>327</v>
      </c>
      <c r="B17" s="16"/>
      <c r="C17" s="16"/>
      <c r="D17" s="16"/>
      <c r="E17" s="16"/>
      <c r="F17" s="380"/>
      <c r="G17" s="380"/>
      <c r="J17" s="380"/>
      <c r="K17" s="380"/>
    </row>
    <row r="18" spans="1:15" s="37" customFormat="1">
      <c r="A18" s="16" t="s">
        <v>474</v>
      </c>
      <c r="B18" s="16"/>
      <c r="C18" s="16"/>
      <c r="D18" s="16"/>
      <c r="E18" s="16"/>
      <c r="F18" s="380"/>
      <c r="G18" s="380"/>
      <c r="J18" s="380"/>
      <c r="K18" s="380"/>
    </row>
    <row r="19" spans="1:15">
      <c r="F19" s="381"/>
      <c r="G19" s="381"/>
      <c r="J19" s="381"/>
      <c r="K19" s="381"/>
      <c r="N19" s="43"/>
      <c r="O19" s="43"/>
    </row>
    <row r="20" spans="1:15">
      <c r="F20" s="1010" t="s">
        <v>81</v>
      </c>
      <c r="G20" s="1010"/>
      <c r="J20" s="1010" t="s">
        <v>81</v>
      </c>
      <c r="K20" s="1010"/>
      <c r="N20" s="43"/>
      <c r="O20" s="43"/>
    </row>
    <row r="21" spans="1:15">
      <c r="F21" s="995" t="s">
        <v>80</v>
      </c>
      <c r="G21" s="995"/>
      <c r="J21" s="995" t="s">
        <v>80</v>
      </c>
      <c r="K21" s="995"/>
      <c r="N21" s="43"/>
      <c r="O21" s="43"/>
    </row>
  </sheetData>
  <sheetProtection formatCells="0" formatColumns="0" insertRows="0" autoFilter="0"/>
  <customSheetViews>
    <customSheetView guid="{2CDF66C1-2E14-433D-A856-BB9EBDF6AFE8}" scale="80" showPageBreaks="1" showGridLines="0" printArea="1" view="pageBreakPreview">
      <selection activeCell="N20" sqref="N20"/>
      <pageMargins left="0.74803149606299213" right="0.59055118110236227" top="0.78740157480314965" bottom="0.98425196850393704" header="0.51181102362204722" footer="0.51181102362204722"/>
      <printOptions horizontalCentered="1"/>
      <pageSetup paperSize="9" scale="39" orientation="landscape" r:id="rId1"/>
      <headerFooter alignWithMargins="0"/>
    </customSheetView>
  </customSheetViews>
  <mergeCells count="8">
    <mergeCell ref="A1:K1"/>
    <mergeCell ref="A7:K7"/>
    <mergeCell ref="A5:K5"/>
    <mergeCell ref="F21:G21"/>
    <mergeCell ref="J21:K21"/>
    <mergeCell ref="F20:G20"/>
    <mergeCell ref="J20:K20"/>
    <mergeCell ref="A6:K6"/>
  </mergeCells>
  <printOptions horizontalCentered="1"/>
  <pageMargins left="0.74803149606299213" right="0.59055118110236227" top="0.78740157480314965" bottom="0.98425196850393704" header="0.51181102362204722" footer="0.51181102362204722"/>
  <pageSetup paperSize="9" scale="39" orientation="landscape" r:id="rId2"/>
  <headerFooter alignWithMargins="0"/>
  <ignoredErrors>
    <ignoredError sqref="J10:K13" unlockedFormula="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3"/>
  <sheetViews>
    <sheetView view="pageBreakPreview" topLeftCell="A4" zoomScaleNormal="100" zoomScaleSheetLayoutView="100" workbookViewId="0">
      <selection activeCell="Q13" sqref="Q13"/>
    </sheetView>
  </sheetViews>
  <sheetFormatPr defaultColWidth="9.140625" defaultRowHeight="12.75"/>
  <cols>
    <col min="1" max="1" width="4.140625" style="20" customWidth="1"/>
    <col min="2" max="2" width="15.7109375" style="20" customWidth="1"/>
    <col min="3" max="5" width="17.28515625" style="20" customWidth="1"/>
    <col min="6" max="6" width="16.42578125" style="20" bestFit="1" customWidth="1"/>
    <col min="7" max="7" width="19.7109375" style="20" customWidth="1"/>
    <col min="8" max="8" width="17" style="20" customWidth="1"/>
    <col min="9" max="9" width="13.85546875" style="20" customWidth="1"/>
    <col min="10" max="10" width="13.7109375" style="20" customWidth="1"/>
    <col min="11" max="11" width="12.85546875" style="20" customWidth="1"/>
    <col min="12" max="12" width="11.28515625" style="20" customWidth="1"/>
    <col min="13" max="13" width="13.5703125" style="20" customWidth="1"/>
    <col min="14" max="16384" width="9.140625" style="20"/>
  </cols>
  <sheetData>
    <row r="1" spans="1:13" ht="15" customHeight="1">
      <c r="A1" s="994" t="s">
        <v>409</v>
      </c>
      <c r="B1" s="994"/>
      <c r="C1" s="994"/>
      <c r="D1" s="994"/>
      <c r="E1" s="994"/>
      <c r="F1" s="994"/>
      <c r="G1" s="994"/>
      <c r="H1" s="994"/>
      <c r="I1" s="994"/>
      <c r="J1" s="994"/>
      <c r="K1" s="994"/>
      <c r="L1" s="994"/>
      <c r="M1" s="994"/>
    </row>
    <row r="2" spans="1:13">
      <c r="C2" s="38"/>
      <c r="D2" s="38"/>
      <c r="E2" s="38"/>
      <c r="F2" s="38"/>
      <c r="G2" s="38"/>
      <c r="H2" s="38"/>
      <c r="I2" s="38"/>
      <c r="J2" s="38"/>
      <c r="K2" s="43"/>
      <c r="L2" s="44"/>
    </row>
    <row r="3" spans="1:13">
      <c r="A3" s="1077" t="s">
        <v>174</v>
      </c>
      <c r="B3" s="1077"/>
      <c r="C3" s="1077"/>
      <c r="D3" s="321"/>
      <c r="E3" s="321"/>
      <c r="F3" s="321"/>
      <c r="G3" s="321"/>
      <c r="H3" s="38"/>
      <c r="I3" s="38"/>
      <c r="J3" s="38"/>
      <c r="K3" s="38"/>
      <c r="L3" s="43"/>
      <c r="M3" s="43"/>
    </row>
    <row r="4" spans="1:13">
      <c r="A4" s="1076" t="s">
        <v>410</v>
      </c>
      <c r="B4" s="1076"/>
      <c r="C4" s="1076"/>
      <c r="D4" s="318"/>
      <c r="E4" s="318"/>
      <c r="F4" s="318"/>
      <c r="G4" s="318"/>
      <c r="H4" s="11"/>
      <c r="I4" s="38"/>
      <c r="J4" s="38"/>
      <c r="K4" s="38"/>
      <c r="L4" s="38"/>
      <c r="M4" s="38"/>
    </row>
    <row r="5" spans="1:13">
      <c r="A5" s="318"/>
      <c r="B5" s="318"/>
      <c r="C5" s="318"/>
      <c r="D5" s="318"/>
      <c r="E5" s="318"/>
      <c r="F5" s="318"/>
      <c r="G5" s="318"/>
      <c r="H5" s="11"/>
      <c r="I5" s="38"/>
      <c r="J5" s="38"/>
      <c r="K5" s="38"/>
      <c r="L5" s="38"/>
      <c r="M5" s="38"/>
    </row>
    <row r="6" spans="1:13">
      <c r="A6" s="1078" t="s">
        <v>173</v>
      </c>
      <c r="B6" s="1078"/>
      <c r="C6" s="1078"/>
      <c r="D6" s="1078"/>
      <c r="E6" s="1078"/>
      <c r="F6" s="1078"/>
      <c r="G6" s="1078"/>
      <c r="H6" s="1078"/>
      <c r="I6" s="1078"/>
      <c r="J6" s="1078"/>
      <c r="K6" s="1078"/>
      <c r="L6" s="1078"/>
      <c r="M6" s="1078"/>
    </row>
    <row r="7" spans="1:13" ht="45.75" customHeight="1">
      <c r="A7" s="1079" t="s">
        <v>306</v>
      </c>
      <c r="B7" s="1079"/>
      <c r="C7" s="1079"/>
      <c r="D7" s="1079"/>
      <c r="E7" s="1079"/>
      <c r="F7" s="1079"/>
      <c r="G7" s="1079"/>
      <c r="H7" s="1079"/>
      <c r="I7" s="1079"/>
      <c r="J7" s="1079"/>
      <c r="K7" s="1079"/>
      <c r="L7" s="1079"/>
      <c r="M7" s="1079"/>
    </row>
    <row r="8" spans="1:13">
      <c r="A8" s="1080" t="s">
        <v>441</v>
      </c>
      <c r="B8" s="1081"/>
      <c r="C8" s="1081"/>
      <c r="D8" s="1081"/>
      <c r="E8" s="1081"/>
      <c r="F8" s="1081"/>
      <c r="G8" s="1081"/>
      <c r="H8" s="1081"/>
      <c r="I8" s="1081"/>
      <c r="J8" s="1081"/>
      <c r="K8" s="1081"/>
      <c r="L8" s="1081"/>
      <c r="M8" s="1081"/>
    </row>
    <row r="9" spans="1:13" ht="13.5" thickBot="1">
      <c r="A9" s="38"/>
      <c r="B9" s="317"/>
      <c r="C9" s="317"/>
      <c r="D9" s="317"/>
      <c r="E9" s="317"/>
      <c r="F9" s="317"/>
      <c r="G9" s="317"/>
      <c r="H9" s="317"/>
      <c r="I9" s="317"/>
      <c r="J9" s="317"/>
      <c r="K9" s="317"/>
      <c r="L9" s="317"/>
      <c r="M9" s="34"/>
    </row>
    <row r="10" spans="1:13" s="65" customFormat="1" ht="96.75" customHeight="1" thickBot="1">
      <c r="A10" s="812" t="s">
        <v>125</v>
      </c>
      <c r="B10" s="814" t="str">
        <f>Słowniki!A1</f>
        <v>Stanowisko</v>
      </c>
      <c r="C10" s="814" t="s">
        <v>343</v>
      </c>
      <c r="D10" s="814" t="str">
        <f>Słowniki!C1</f>
        <v>Główne zadania realizowane w ramach umowy</v>
      </c>
      <c r="E10" s="814" t="str">
        <f>Słowniki!D1</f>
        <v>Wymiar etatu któremu odpowiada czas pracy przy realizacji zadań wynikających z umowy</v>
      </c>
      <c r="F10" s="814" t="s">
        <v>347</v>
      </c>
      <c r="G10" s="814" t="s">
        <v>348</v>
      </c>
      <c r="H10" s="814" t="str">
        <f>Słowniki!G1</f>
        <v>Forma 
zatrudnienia</v>
      </c>
      <c r="I10" s="814" t="str">
        <f>Słowniki!H1</f>
        <v>Okres 
zatrudnienia
(w miesiącach)</v>
      </c>
      <c r="J10" s="814" t="str">
        <f>Słowniki!I1</f>
        <v>Kwota brutto
(na miesiąc)</v>
      </c>
      <c r="K10" s="814" t="str">
        <f>Słowniki!J1</f>
        <v>Pochodne od wynagrodzeń pracodawcy
(na miesiąc)</v>
      </c>
      <c r="L10" s="814" t="str">
        <f>Słowniki!K1</f>
        <v xml:space="preserve">Razem 
w skali 
-1 miesiąca                           </v>
      </c>
      <c r="M10" s="814" t="str">
        <f>Słowniki!L1</f>
        <v>Razem 
w skali -1 roku</v>
      </c>
    </row>
    <row r="11" spans="1:13" ht="57" customHeight="1">
      <c r="A11" s="133" t="s">
        <v>109</v>
      </c>
      <c r="B11" s="134"/>
      <c r="C11" s="134"/>
      <c r="D11" s="211" t="s">
        <v>315</v>
      </c>
      <c r="E11" s="211"/>
      <c r="F11" s="138"/>
      <c r="G11" s="247"/>
      <c r="H11" s="134"/>
      <c r="I11" s="135"/>
      <c r="J11" s="247"/>
      <c r="K11" s="247"/>
      <c r="L11" s="247">
        <f>SUM(J11:K11)</f>
        <v>0</v>
      </c>
      <c r="M11" s="248">
        <f>L11*I11</f>
        <v>0</v>
      </c>
    </row>
    <row r="12" spans="1:13" ht="49.5" customHeight="1">
      <c r="A12" s="136" t="s">
        <v>108</v>
      </c>
      <c r="B12" s="137"/>
      <c r="C12" s="137"/>
      <c r="D12" s="211" t="s">
        <v>315</v>
      </c>
      <c r="E12" s="211"/>
      <c r="F12" s="137"/>
      <c r="G12" s="305"/>
      <c r="H12" s="138"/>
      <c r="I12" s="139"/>
      <c r="J12" s="249"/>
      <c r="K12" s="249"/>
      <c r="L12" s="249">
        <f>SUM(J12:K12)</f>
        <v>0</v>
      </c>
      <c r="M12" s="250">
        <f>L12*I12</f>
        <v>0</v>
      </c>
    </row>
    <row r="13" spans="1:13" ht="57" customHeight="1">
      <c r="A13" s="136" t="s">
        <v>106</v>
      </c>
      <c r="B13" s="138"/>
      <c r="C13" s="138"/>
      <c r="D13" s="211" t="s">
        <v>315</v>
      </c>
      <c r="E13" s="211"/>
      <c r="F13" s="138"/>
      <c r="G13" s="249"/>
      <c r="H13" s="138"/>
      <c r="I13" s="139"/>
      <c r="J13" s="249"/>
      <c r="K13" s="249"/>
      <c r="L13" s="249">
        <f>SUM(J13:K13)</f>
        <v>0</v>
      </c>
      <c r="M13" s="250">
        <f>L13*I13</f>
        <v>0</v>
      </c>
    </row>
    <row r="14" spans="1:13" ht="60" customHeight="1">
      <c r="A14" s="136" t="s">
        <v>104</v>
      </c>
      <c r="B14" s="138"/>
      <c r="C14" s="138"/>
      <c r="D14" s="211" t="s">
        <v>315</v>
      </c>
      <c r="E14" s="211"/>
      <c r="F14" s="138"/>
      <c r="G14" s="249"/>
      <c r="H14" s="138"/>
      <c r="I14" s="139"/>
      <c r="J14" s="249"/>
      <c r="K14" s="249"/>
      <c r="L14" s="249">
        <f>SUM(J14:K14)</f>
        <v>0</v>
      </c>
      <c r="M14" s="250">
        <f>L14*I14</f>
        <v>0</v>
      </c>
    </row>
    <row r="15" spans="1:13" ht="50.25" customHeight="1" thickBot="1">
      <c r="A15" s="140" t="s">
        <v>102</v>
      </c>
      <c r="B15" s="141"/>
      <c r="C15" s="141"/>
      <c r="D15" s="211" t="s">
        <v>315</v>
      </c>
      <c r="E15" s="137"/>
      <c r="F15" s="141"/>
      <c r="G15" s="251"/>
      <c r="H15" s="141"/>
      <c r="I15" s="142"/>
      <c r="J15" s="251"/>
      <c r="K15" s="251"/>
      <c r="L15" s="251">
        <f>SUM(J15:K15)</f>
        <v>0</v>
      </c>
      <c r="M15" s="252">
        <f>L15*I15</f>
        <v>0</v>
      </c>
    </row>
    <row r="16" spans="1:13" ht="20.25" customHeight="1" thickBot="1">
      <c r="A16" s="1082" t="s">
        <v>326</v>
      </c>
      <c r="B16" s="1082"/>
      <c r="C16" s="1082"/>
      <c r="D16" s="32"/>
      <c r="E16" s="32"/>
      <c r="F16" s="32"/>
      <c r="G16" s="32"/>
      <c r="H16" s="32"/>
      <c r="I16" s="42" t="s">
        <v>161</v>
      </c>
      <c r="J16" s="245">
        <f>SUM(J11:J15)</f>
        <v>0</v>
      </c>
      <c r="K16" s="245">
        <f>SUM(K11:K15)</f>
        <v>0</v>
      </c>
      <c r="L16" s="245">
        <f>SUM(L11:L15)</f>
        <v>0</v>
      </c>
      <c r="M16" s="253">
        <f>SUM(M11:M15)</f>
        <v>0</v>
      </c>
    </row>
    <row r="17" spans="1:13">
      <c r="A17" s="16" t="s">
        <v>255</v>
      </c>
      <c r="B17" s="41"/>
      <c r="C17" s="41"/>
      <c r="D17" s="41"/>
      <c r="E17" s="41"/>
      <c r="F17" s="41"/>
      <c r="G17" s="41"/>
      <c r="H17" s="16"/>
      <c r="I17" s="37"/>
      <c r="J17" s="37"/>
      <c r="K17" s="37"/>
      <c r="L17" s="37"/>
      <c r="M17" s="37"/>
    </row>
    <row r="18" spans="1:13">
      <c r="C18" s="380"/>
      <c r="D18" s="380"/>
      <c r="E18" s="16"/>
      <c r="F18" s="380"/>
      <c r="G18" s="380"/>
      <c r="H18" s="16"/>
      <c r="I18" s="37"/>
      <c r="J18" s="37"/>
      <c r="M18" s="37"/>
    </row>
    <row r="19" spans="1:13">
      <c r="C19" s="380"/>
      <c r="D19" s="380"/>
      <c r="E19" s="16"/>
      <c r="F19" s="380"/>
      <c r="G19" s="380"/>
      <c r="J19" s="37"/>
      <c r="M19" s="37"/>
    </row>
    <row r="20" spans="1:13">
      <c r="C20" s="381"/>
      <c r="D20" s="381"/>
      <c r="E20" s="38"/>
      <c r="F20" s="381"/>
      <c r="G20" s="381"/>
      <c r="M20" s="37"/>
    </row>
    <row r="21" spans="1:13">
      <c r="C21" s="39" t="s">
        <v>81</v>
      </c>
      <c r="D21" s="40"/>
      <c r="E21" s="38"/>
      <c r="F21" s="39" t="s">
        <v>81</v>
      </c>
      <c r="G21" s="22"/>
      <c r="M21" s="37"/>
    </row>
    <row r="22" spans="1:13">
      <c r="C22" s="995" t="s">
        <v>80</v>
      </c>
      <c r="D22" s="995"/>
      <c r="E22" s="38"/>
      <c r="F22" s="995" t="s">
        <v>80</v>
      </c>
      <c r="G22" s="995"/>
      <c r="I22" s="21"/>
      <c r="M22" s="37"/>
    </row>
    <row r="23" spans="1:13">
      <c r="M23" s="37"/>
    </row>
  </sheetData>
  <sheetProtection formatCells="0" formatColumns="0" formatRows="0" insertRows="0" deleteColumns="0" deleteRows="0" autoFilter="0"/>
  <customSheetViews>
    <customSheetView guid="{2CDF66C1-2E14-433D-A856-BB9EBDF6AFE8}" showPageBreaks="1" fitToPage="1" view="pageBreakPreview">
      <selection activeCell="A8" sqref="A8:M8"/>
      <pageMargins left="0.59055118110236227" right="0.39370078740157483" top="0.59055118110236227" bottom="0.59055118110236227" header="0.39370078740157483" footer="0.39370078740157483"/>
      <printOptions horizontalCentered="1"/>
      <pageSetup paperSize="9" scale="71" orientation="landscape" r:id="rId1"/>
    </customSheetView>
  </customSheetViews>
  <mergeCells count="9">
    <mergeCell ref="A1:M1"/>
    <mergeCell ref="A4:C4"/>
    <mergeCell ref="A3:C3"/>
    <mergeCell ref="C22:D22"/>
    <mergeCell ref="F22:G22"/>
    <mergeCell ref="A6:M6"/>
    <mergeCell ref="A7:M7"/>
    <mergeCell ref="A8:M8"/>
    <mergeCell ref="A16:C16"/>
  </mergeCells>
  <printOptions horizontalCentered="1"/>
  <pageMargins left="0.59055118110236227" right="0.39370078740157483" top="0.59055118110236227" bottom="0.59055118110236227" header="0.39370078740157483" footer="0.39370078740157483"/>
  <pageSetup paperSize="9" scale="71" orientation="landscape" r:id="rId2"/>
  <ignoredErrors>
    <ignoredError sqref="L11:M15" unlockedFormula="1"/>
  </ignoredErrors>
  <extLst>
    <ext xmlns:x14="http://schemas.microsoft.com/office/spreadsheetml/2009/9/main" uri="{CCE6A557-97BC-4b89-ADB6-D9C93CAAB3DF}">
      <x14:dataValidations xmlns:xm="http://schemas.microsoft.com/office/excel/2006/main" count="4">
        <x14:dataValidation type="custom" allowBlank="1" showInputMessage="1" showErrorMessage="1">
          <x14:formula1>
            <xm:f>Słowniki!A1</xm:f>
          </x14:formula1>
          <xm:sqref>B10</xm:sqref>
        </x14:dataValidation>
        <x14:dataValidation type="custom" allowBlank="1" showInputMessage="1" showErrorMessage="1">
          <x14:formula1>
            <xm:f>Słowniki!G1</xm:f>
          </x14:formula1>
          <xm:sqref>H10:M10</xm:sqref>
        </x14:dataValidation>
        <x14:dataValidation type="custom" allowBlank="1" showInputMessage="1" showErrorMessage="1">
          <x14:formula1>
            <xm:f>Słowniki!C1</xm:f>
          </x14:formula1>
          <xm:sqref>D10:E10</xm:sqref>
        </x14:dataValidation>
        <x14:dataValidation type="custom" allowBlank="1" showInputMessage="1" showErrorMessage="1">
          <x14:formula1>
            <xm:f>Słowniki!E2</xm:f>
          </x14:formula1>
          <xm:sqref>F10:F11</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5"/>
  <sheetViews>
    <sheetView view="pageBreakPreview" topLeftCell="A7" zoomScaleNormal="100" zoomScaleSheetLayoutView="100" workbookViewId="0">
      <selection activeCell="L17" sqref="L14:L17"/>
    </sheetView>
  </sheetViews>
  <sheetFormatPr defaultColWidth="9.140625" defaultRowHeight="12.75"/>
  <cols>
    <col min="1" max="1" width="3.85546875" style="418" bestFit="1" customWidth="1"/>
    <col min="2" max="2" width="13.28515625" style="418" customWidth="1"/>
    <col min="3" max="3" width="6.7109375" style="418" customWidth="1"/>
    <col min="4" max="4" width="8.5703125" style="417" customWidth="1"/>
    <col min="5" max="5" width="5" style="417" customWidth="1"/>
    <col min="6" max="6" width="8.28515625" style="417" customWidth="1"/>
    <col min="7" max="7" width="18.28515625" style="418" customWidth="1"/>
    <col min="8" max="8" width="13.7109375" style="418" customWidth="1"/>
    <col min="9" max="9" width="12.140625" style="418" bestFit="1" customWidth="1"/>
    <col min="10" max="10" width="13" style="418" customWidth="1"/>
    <col min="11" max="11" width="17.140625" style="418" customWidth="1"/>
    <col min="12" max="12" width="7.85546875" style="418" customWidth="1"/>
    <col min="13" max="13" width="10" style="418" customWidth="1"/>
    <col min="14" max="14" width="9.5703125" style="418" customWidth="1"/>
    <col min="15" max="15" width="13.140625" style="418" customWidth="1"/>
    <col min="16" max="16" width="9.42578125" style="418" customWidth="1"/>
    <col min="17" max="17" width="13.85546875" style="418" customWidth="1"/>
    <col min="18" max="18" width="9.85546875" style="418" customWidth="1"/>
    <col min="19" max="20" width="10.85546875" style="418" customWidth="1"/>
    <col min="21" max="21" width="14.42578125" style="418" customWidth="1"/>
    <col min="22" max="22" width="9.140625" style="418"/>
    <col min="23" max="16384" width="9.140625" style="417"/>
  </cols>
  <sheetData>
    <row r="1" spans="1:23" s="415" customFormat="1" ht="20.25" customHeight="1">
      <c r="A1" s="1086" t="s">
        <v>174</v>
      </c>
      <c r="B1" s="1086"/>
      <c r="C1" s="1086"/>
      <c r="D1" s="1086"/>
      <c r="G1" s="416"/>
      <c r="H1" s="416"/>
      <c r="I1" s="416"/>
      <c r="J1" s="1084" t="s">
        <v>411</v>
      </c>
      <c r="K1" s="1084"/>
      <c r="L1" s="1084"/>
      <c r="M1" s="1084"/>
      <c r="N1" s="1084"/>
      <c r="O1" s="1084"/>
      <c r="P1" s="1084"/>
      <c r="Q1" s="1084"/>
      <c r="R1" s="1084"/>
      <c r="S1" s="1084"/>
      <c r="T1" s="1084"/>
      <c r="U1" s="1084"/>
    </row>
    <row r="2" spans="1:23">
      <c r="A2" s="1085" t="s">
        <v>426</v>
      </c>
      <c r="B2" s="1085"/>
      <c r="C2" s="1085"/>
      <c r="D2" s="1085"/>
      <c r="V2" s="417"/>
    </row>
    <row r="3" spans="1:23" ht="16.5" customHeight="1">
      <c r="A3" s="419"/>
      <c r="B3" s="419"/>
      <c r="C3" s="419"/>
      <c r="K3" s="417"/>
      <c r="O3" s="49"/>
      <c r="P3" s="1087"/>
      <c r="Q3" s="1087"/>
      <c r="R3" s="1087"/>
      <c r="S3" s="1087"/>
      <c r="T3" s="1087"/>
      <c r="U3" s="1087"/>
      <c r="V3" s="417"/>
    </row>
    <row r="4" spans="1:23" s="420" customFormat="1" ht="16.5">
      <c r="A4" s="1088" t="s">
        <v>184</v>
      </c>
      <c r="B4" s="1088"/>
      <c r="C4" s="1088"/>
      <c r="D4" s="1088"/>
      <c r="E4" s="1088"/>
      <c r="F4" s="1088"/>
      <c r="G4" s="1088"/>
      <c r="H4" s="1088"/>
      <c r="I4" s="1088"/>
      <c r="J4" s="1088"/>
      <c r="K4" s="1088"/>
      <c r="L4" s="1088"/>
      <c r="M4" s="1088"/>
      <c r="N4" s="1088"/>
      <c r="O4" s="1088"/>
      <c r="P4" s="1088"/>
      <c r="Q4" s="1088"/>
      <c r="R4" s="1088"/>
      <c r="S4" s="1088"/>
      <c r="T4" s="1088"/>
      <c r="U4" s="1088"/>
    </row>
    <row r="5" spans="1:23" s="420" customFormat="1" ht="34.5" customHeight="1">
      <c r="A5" s="1089" t="s">
        <v>306</v>
      </c>
      <c r="B5" s="1089"/>
      <c r="C5" s="1089"/>
      <c r="D5" s="1089"/>
      <c r="E5" s="1089"/>
      <c r="F5" s="1089"/>
      <c r="G5" s="1089"/>
      <c r="H5" s="1089"/>
      <c r="I5" s="1089"/>
      <c r="J5" s="1089"/>
      <c r="K5" s="1089"/>
      <c r="L5" s="1089"/>
      <c r="M5" s="1089"/>
      <c r="N5" s="1089"/>
      <c r="O5" s="1089"/>
      <c r="P5" s="1089"/>
      <c r="Q5" s="1089"/>
      <c r="R5" s="1089"/>
      <c r="S5" s="1089"/>
      <c r="T5" s="1089"/>
      <c r="U5" s="1089"/>
    </row>
    <row r="6" spans="1:23" s="420" customFormat="1" ht="16.5">
      <c r="A6" s="1083" t="s">
        <v>483</v>
      </c>
      <c r="B6" s="1083"/>
      <c r="C6" s="1083"/>
      <c r="D6" s="1083"/>
      <c r="E6" s="1083"/>
      <c r="F6" s="1083"/>
      <c r="G6" s="1083"/>
      <c r="H6" s="1083"/>
      <c r="I6" s="1083"/>
      <c r="J6" s="1083"/>
      <c r="K6" s="1083"/>
      <c r="L6" s="1083"/>
      <c r="M6" s="1083"/>
      <c r="N6" s="1083"/>
      <c r="O6" s="1083"/>
      <c r="P6" s="1083"/>
      <c r="Q6" s="1083"/>
      <c r="R6" s="1083"/>
      <c r="S6" s="1083"/>
      <c r="T6" s="1083"/>
      <c r="U6" s="1083"/>
      <c r="V6" s="420" t="s">
        <v>339</v>
      </c>
      <c r="W6" s="420">
        <f>COUNTIF(E10:E24,"m")</f>
        <v>0</v>
      </c>
    </row>
    <row r="7" spans="1:23" ht="15.75" customHeight="1" thickBot="1">
      <c r="V7" s="417" t="s">
        <v>340</v>
      </c>
      <c r="W7" s="420">
        <f>COUNTIF(E10:E24,"k")</f>
        <v>0</v>
      </c>
    </row>
    <row r="8" spans="1:23" s="819" customFormat="1" ht="79.5" thickBot="1">
      <c r="A8" s="816" t="s">
        <v>125</v>
      </c>
      <c r="B8" s="817" t="str">
        <f>Słowniki!A8</f>
        <v>Nazwisko</v>
      </c>
      <c r="C8" s="817" t="str">
        <f>Słowniki!B8</f>
        <v>Imię</v>
      </c>
      <c r="D8" s="817" t="str">
        <f>Słowniki!C8</f>
        <v>Rok urodzenia</v>
      </c>
      <c r="E8" s="817" t="str">
        <f>Słowniki!D8</f>
        <v>Płeć</v>
      </c>
      <c r="F8" s="817" t="str">
        <f>Słowniki!E8</f>
        <v>Numer licencji pzs</v>
      </c>
      <c r="G8" s="817" t="s">
        <v>491</v>
      </c>
      <c r="H8" s="817" t="str">
        <f>Słowniki!G8</f>
        <v>Miejscowość</v>
      </c>
      <c r="I8" s="817" t="str">
        <f>Słowniki!H8</f>
        <v>Województwo</v>
      </c>
      <c r="J8" s="817" t="str">
        <f>Słowniki!I8</f>
        <v>Trener klubowy</v>
      </c>
      <c r="K8" s="817" t="s">
        <v>433</v>
      </c>
      <c r="L8" s="817" t="str">
        <f>Słowniki!K8</f>
        <v>Sport</v>
      </c>
      <c r="M8" s="817" t="str">
        <f>Słowniki!L8</f>
        <v>Forma szkolenia</v>
      </c>
      <c r="N8" s="817" t="s">
        <v>434</v>
      </c>
      <c r="O8" s="817" t="str">
        <f>Słowniki!N8</f>
        <v>Podstawa kwalifikacji do szkolenia</v>
      </c>
      <c r="P8" s="817" t="str">
        <f>Słowniki!P8</f>
        <v>Impreza główna</v>
      </c>
      <c r="Q8" s="817" t="s">
        <v>493</v>
      </c>
      <c r="R8" s="818" t="s">
        <v>436</v>
      </c>
      <c r="T8" s="820"/>
    </row>
    <row r="9" spans="1:23" s="422" customFormat="1" ht="13.5" thickBot="1">
      <c r="A9" s="421">
        <v>1</v>
      </c>
      <c r="B9" s="421">
        <v>2</v>
      </c>
      <c r="C9" s="421">
        <v>3</v>
      </c>
      <c r="D9" s="421">
        <v>4</v>
      </c>
      <c r="E9" s="421">
        <v>5</v>
      </c>
      <c r="F9" s="421">
        <v>6</v>
      </c>
      <c r="G9" s="421">
        <v>7</v>
      </c>
      <c r="H9" s="421">
        <v>8</v>
      </c>
      <c r="I9" s="421">
        <v>9</v>
      </c>
      <c r="J9" s="421">
        <v>10</v>
      </c>
      <c r="K9" s="421">
        <v>11</v>
      </c>
      <c r="L9" s="421">
        <v>12</v>
      </c>
      <c r="M9" s="421">
        <v>13</v>
      </c>
      <c r="N9" s="421">
        <v>14</v>
      </c>
      <c r="O9" s="421">
        <v>15</v>
      </c>
      <c r="P9" s="421">
        <v>16</v>
      </c>
      <c r="Q9" s="421">
        <v>17</v>
      </c>
      <c r="R9" s="421">
        <v>18</v>
      </c>
    </row>
    <row r="10" spans="1:23" ht="15" customHeight="1">
      <c r="A10" s="423" t="s">
        <v>109</v>
      </c>
      <c r="B10" s="424"/>
      <c r="C10" s="424"/>
      <c r="D10" s="425"/>
      <c r="E10" s="425"/>
      <c r="F10" s="424"/>
      <c r="G10" s="424"/>
      <c r="H10" s="424"/>
      <c r="I10" s="424"/>
      <c r="J10" s="424"/>
      <c r="K10" s="424"/>
      <c r="L10" s="424"/>
      <c r="M10" s="424"/>
      <c r="N10" s="424"/>
      <c r="O10" s="424"/>
      <c r="P10" s="424"/>
      <c r="Q10" s="424"/>
      <c r="R10" s="424"/>
      <c r="S10" s="417"/>
      <c r="T10" s="417"/>
      <c r="U10" s="417"/>
      <c r="V10" s="417"/>
    </row>
    <row r="11" spans="1:23" ht="15" customHeight="1">
      <c r="A11" s="426" t="s">
        <v>108</v>
      </c>
      <c r="B11" s="427"/>
      <c r="C11" s="427"/>
      <c r="D11" s="428"/>
      <c r="E11" s="428"/>
      <c r="F11" s="427"/>
      <c r="G11" s="427"/>
      <c r="H11" s="427"/>
      <c r="I11" s="427"/>
      <c r="J11" s="427"/>
      <c r="K11" s="427"/>
      <c r="L11" s="427"/>
      <c r="M11" s="427"/>
      <c r="N11" s="427"/>
      <c r="O11" s="427"/>
      <c r="P11" s="427"/>
      <c r="Q11" s="427"/>
      <c r="R11" s="427"/>
      <c r="S11" s="417"/>
      <c r="T11" s="417"/>
      <c r="U11" s="417"/>
      <c r="V11" s="417"/>
    </row>
    <row r="12" spans="1:23" ht="15" customHeight="1">
      <c r="A12" s="423" t="s">
        <v>106</v>
      </c>
      <c r="B12" s="427"/>
      <c r="C12" s="427"/>
      <c r="D12" s="428"/>
      <c r="E12" s="428"/>
      <c r="F12" s="427"/>
      <c r="G12" s="427"/>
      <c r="H12" s="427"/>
      <c r="I12" s="427"/>
      <c r="J12" s="427"/>
      <c r="K12" s="427"/>
      <c r="L12" s="427"/>
      <c r="M12" s="427"/>
      <c r="N12" s="427"/>
      <c r="O12" s="427"/>
      <c r="P12" s="427"/>
      <c r="Q12" s="427"/>
      <c r="R12" s="427"/>
      <c r="S12" s="417"/>
      <c r="T12" s="417"/>
      <c r="U12" s="417"/>
      <c r="V12" s="417"/>
    </row>
    <row r="13" spans="1:23" ht="15" customHeight="1">
      <c r="A13" s="426" t="s">
        <v>104</v>
      </c>
      <c r="B13" s="427"/>
      <c r="C13" s="427"/>
      <c r="D13" s="428"/>
      <c r="E13" s="428"/>
      <c r="F13" s="427"/>
      <c r="G13" s="427"/>
      <c r="H13" s="427"/>
      <c r="I13" s="427"/>
      <c r="J13" s="427"/>
      <c r="K13" s="427"/>
      <c r="L13" s="427"/>
      <c r="M13" s="427"/>
      <c r="N13" s="427"/>
      <c r="O13" s="427"/>
      <c r="P13" s="427"/>
      <c r="Q13" s="427"/>
      <c r="R13" s="427"/>
      <c r="S13" s="417"/>
      <c r="T13" s="417"/>
      <c r="U13" s="417"/>
      <c r="V13" s="417"/>
    </row>
    <row r="14" spans="1:23" ht="15" customHeight="1">
      <c r="A14" s="423" t="s">
        <v>102</v>
      </c>
      <c r="B14" s="427"/>
      <c r="C14" s="427"/>
      <c r="D14" s="428"/>
      <c r="E14" s="428"/>
      <c r="F14" s="427"/>
      <c r="G14" s="427"/>
      <c r="H14" s="427"/>
      <c r="I14" s="427"/>
      <c r="J14" s="427"/>
      <c r="K14" s="427"/>
      <c r="L14" s="427"/>
      <c r="M14" s="427"/>
      <c r="N14" s="427"/>
      <c r="O14" s="427"/>
      <c r="P14" s="427"/>
      <c r="Q14" s="427"/>
      <c r="R14" s="427"/>
      <c r="S14" s="417"/>
      <c r="T14" s="417"/>
      <c r="U14" s="417"/>
      <c r="V14" s="417"/>
    </row>
    <row r="15" spans="1:23" ht="15" customHeight="1">
      <c r="A15" s="426" t="s">
        <v>99</v>
      </c>
      <c r="B15" s="427"/>
      <c r="C15" s="427"/>
      <c r="D15" s="428"/>
      <c r="E15" s="428"/>
      <c r="F15" s="427"/>
      <c r="G15" s="427"/>
      <c r="H15" s="427"/>
      <c r="I15" s="427"/>
      <c r="J15" s="427"/>
      <c r="K15" s="427"/>
      <c r="L15" s="427"/>
      <c r="M15" s="427"/>
      <c r="N15" s="427"/>
      <c r="O15" s="427"/>
      <c r="P15" s="427"/>
      <c r="Q15" s="427"/>
      <c r="R15" s="427"/>
      <c r="S15" s="417"/>
      <c r="T15" s="417"/>
      <c r="U15" s="417"/>
      <c r="V15" s="417"/>
    </row>
    <row r="16" spans="1:23" ht="15" customHeight="1">
      <c r="A16" s="423" t="s">
        <v>98</v>
      </c>
      <c r="B16" s="427"/>
      <c r="C16" s="427"/>
      <c r="D16" s="428"/>
      <c r="E16" s="428"/>
      <c r="F16" s="427"/>
      <c r="G16" s="427"/>
      <c r="H16" s="427"/>
      <c r="I16" s="427"/>
      <c r="J16" s="427"/>
      <c r="K16" s="427"/>
      <c r="L16" s="427"/>
      <c r="M16" s="427"/>
      <c r="N16" s="427"/>
      <c r="O16" s="427"/>
      <c r="P16" s="427"/>
      <c r="Q16" s="427"/>
      <c r="R16" s="427"/>
      <c r="S16" s="417"/>
      <c r="T16" s="417"/>
      <c r="U16" s="417"/>
      <c r="V16" s="417"/>
    </row>
    <row r="17" spans="1:22" ht="15" customHeight="1">
      <c r="A17" s="426" t="s">
        <v>97</v>
      </c>
      <c r="B17" s="427"/>
      <c r="C17" s="427"/>
      <c r="D17" s="428"/>
      <c r="E17" s="428"/>
      <c r="F17" s="427"/>
      <c r="G17" s="427"/>
      <c r="H17" s="427"/>
      <c r="I17" s="427"/>
      <c r="J17" s="427"/>
      <c r="K17" s="427"/>
      <c r="L17" s="427"/>
      <c r="M17" s="427"/>
      <c r="N17" s="427"/>
      <c r="O17" s="427"/>
      <c r="P17" s="427"/>
      <c r="Q17" s="427"/>
      <c r="R17" s="427"/>
      <c r="S17" s="417"/>
      <c r="T17" s="417"/>
      <c r="U17" s="417"/>
      <c r="V17" s="417"/>
    </row>
    <row r="18" spans="1:22" ht="15" customHeight="1">
      <c r="A18" s="423" t="s">
        <v>96</v>
      </c>
      <c r="B18" s="427"/>
      <c r="C18" s="427"/>
      <c r="D18" s="428"/>
      <c r="E18" s="428"/>
      <c r="F18" s="427"/>
      <c r="G18" s="427"/>
      <c r="H18" s="427"/>
      <c r="I18" s="427"/>
      <c r="J18" s="427"/>
      <c r="K18" s="427"/>
      <c r="L18" s="427"/>
      <c r="M18" s="427"/>
      <c r="N18" s="427"/>
      <c r="O18" s="427"/>
      <c r="P18" s="427"/>
      <c r="Q18" s="427"/>
      <c r="R18" s="427"/>
      <c r="S18" s="417"/>
      <c r="T18" s="417"/>
      <c r="U18" s="417"/>
      <c r="V18" s="417"/>
    </row>
    <row r="19" spans="1:22" ht="15" customHeight="1">
      <c r="A19" s="426" t="s">
        <v>94</v>
      </c>
      <c r="B19" s="427"/>
      <c r="C19" s="427"/>
      <c r="D19" s="428"/>
      <c r="E19" s="428"/>
      <c r="F19" s="427"/>
      <c r="G19" s="427"/>
      <c r="H19" s="427"/>
      <c r="I19" s="427"/>
      <c r="J19" s="427"/>
      <c r="K19" s="427"/>
      <c r="L19" s="427"/>
      <c r="M19" s="427"/>
      <c r="N19" s="427"/>
      <c r="O19" s="427"/>
      <c r="P19" s="427"/>
      <c r="Q19" s="427"/>
      <c r="R19" s="427"/>
      <c r="S19" s="417"/>
      <c r="T19" s="417"/>
      <c r="U19" s="417"/>
      <c r="V19" s="417"/>
    </row>
    <row r="20" spans="1:22" ht="15" customHeight="1">
      <c r="A20" s="423" t="s">
        <v>92</v>
      </c>
      <c r="B20" s="427"/>
      <c r="C20" s="427"/>
      <c r="D20" s="428"/>
      <c r="E20" s="428"/>
      <c r="F20" s="427"/>
      <c r="G20" s="427"/>
      <c r="H20" s="427"/>
      <c r="I20" s="427"/>
      <c r="J20" s="427"/>
      <c r="K20" s="427"/>
      <c r="L20" s="427"/>
      <c r="M20" s="427"/>
      <c r="N20" s="427"/>
      <c r="O20" s="427"/>
      <c r="P20" s="427"/>
      <c r="Q20" s="427"/>
      <c r="R20" s="427"/>
      <c r="S20" s="417"/>
      <c r="T20" s="417"/>
      <c r="U20" s="417"/>
      <c r="V20" s="417"/>
    </row>
    <row r="21" spans="1:22" ht="15" customHeight="1">
      <c r="A21" s="426" t="s">
        <v>91</v>
      </c>
      <c r="B21" s="427"/>
      <c r="C21" s="427"/>
      <c r="D21" s="428"/>
      <c r="E21" s="428"/>
      <c r="F21" s="427"/>
      <c r="G21" s="427"/>
      <c r="H21" s="427"/>
      <c r="I21" s="427"/>
      <c r="J21" s="427"/>
      <c r="K21" s="427"/>
      <c r="L21" s="427"/>
      <c r="M21" s="427"/>
      <c r="N21" s="427"/>
      <c r="O21" s="427"/>
      <c r="P21" s="427"/>
      <c r="Q21" s="427"/>
      <c r="R21" s="427"/>
      <c r="S21" s="417"/>
      <c r="T21" s="417"/>
      <c r="U21" s="417"/>
      <c r="V21" s="417"/>
    </row>
    <row r="22" spans="1:22" ht="15" customHeight="1">
      <c r="A22" s="423" t="s">
        <v>90</v>
      </c>
      <c r="B22" s="427"/>
      <c r="C22" s="427"/>
      <c r="D22" s="428"/>
      <c r="E22" s="428"/>
      <c r="F22" s="427"/>
      <c r="G22" s="427"/>
      <c r="H22" s="427"/>
      <c r="I22" s="427"/>
      <c r="J22" s="427"/>
      <c r="K22" s="427"/>
      <c r="L22" s="427"/>
      <c r="M22" s="427"/>
      <c r="N22" s="427"/>
      <c r="O22" s="427"/>
      <c r="P22" s="427"/>
      <c r="Q22" s="427"/>
      <c r="R22" s="427"/>
      <c r="S22" s="417"/>
      <c r="T22" s="417"/>
      <c r="U22" s="417"/>
      <c r="V22" s="417"/>
    </row>
    <row r="23" spans="1:22" ht="15" customHeight="1">
      <c r="A23" s="426" t="s">
        <v>88</v>
      </c>
      <c r="B23" s="427"/>
      <c r="C23" s="427"/>
      <c r="D23" s="428"/>
      <c r="E23" s="428"/>
      <c r="F23" s="427"/>
      <c r="G23" s="427"/>
      <c r="H23" s="427"/>
      <c r="I23" s="427"/>
      <c r="J23" s="427"/>
      <c r="K23" s="427"/>
      <c r="L23" s="427"/>
      <c r="M23" s="427"/>
      <c r="N23" s="427"/>
      <c r="O23" s="427"/>
      <c r="P23" s="427"/>
      <c r="Q23" s="427"/>
      <c r="R23" s="427"/>
      <c r="S23" s="417"/>
      <c r="T23" s="417"/>
      <c r="U23" s="417"/>
      <c r="V23" s="417"/>
    </row>
    <row r="24" spans="1:22" ht="15" customHeight="1">
      <c r="A24" s="423" t="s">
        <v>86</v>
      </c>
      <c r="B24" s="427"/>
      <c r="C24" s="427"/>
      <c r="D24" s="428"/>
      <c r="E24" s="428"/>
      <c r="F24" s="427"/>
      <c r="G24" s="427"/>
      <c r="H24" s="427"/>
      <c r="I24" s="427"/>
      <c r="J24" s="427"/>
      <c r="K24" s="427"/>
      <c r="L24" s="427"/>
      <c r="M24" s="427"/>
      <c r="N24" s="427"/>
      <c r="O24" s="427"/>
      <c r="P24" s="427"/>
      <c r="Q24" s="427"/>
      <c r="R24" s="427"/>
      <c r="S24" s="417"/>
      <c r="T24" s="417"/>
      <c r="U24" s="417"/>
      <c r="V24" s="417"/>
    </row>
    <row r="25" spans="1:22">
      <c r="A25" s="418" t="s">
        <v>83</v>
      </c>
      <c r="U25" s="429"/>
      <c r="V25" s="417"/>
    </row>
    <row r="26" spans="1:22" ht="14.25">
      <c r="A26" s="430" t="s">
        <v>176</v>
      </c>
      <c r="B26" s="417"/>
      <c r="P26" s="431"/>
      <c r="Q26" s="431"/>
      <c r="R26" s="431"/>
      <c r="S26" s="431"/>
      <c r="T26" s="431"/>
      <c r="U26" s="429"/>
      <c r="V26" s="417"/>
    </row>
    <row r="27" spans="1:22" ht="15">
      <c r="A27" s="48"/>
      <c r="B27" s="432" t="s">
        <v>492</v>
      </c>
      <c r="C27" s="433"/>
      <c r="D27" s="433"/>
      <c r="E27" s="433"/>
      <c r="F27" s="433"/>
      <c r="H27" s="433"/>
      <c r="K27" s="9"/>
      <c r="L27" s="10"/>
      <c r="P27" s="434"/>
      <c r="Q27" s="434"/>
      <c r="R27" s="434"/>
      <c r="S27" s="434"/>
      <c r="T27" s="435"/>
      <c r="U27" s="429"/>
      <c r="V27" s="417"/>
    </row>
    <row r="28" spans="1:22" ht="15">
      <c r="B28" s="432" t="s">
        <v>435</v>
      </c>
      <c r="C28" s="436"/>
      <c r="D28" s="436"/>
      <c r="E28" s="436"/>
      <c r="F28" s="437"/>
      <c r="H28" s="438"/>
      <c r="K28" s="9"/>
      <c r="L28" s="10"/>
      <c r="P28" s="439"/>
      <c r="Q28" s="440" t="s">
        <v>175</v>
      </c>
      <c r="R28" s="439"/>
      <c r="S28" s="440"/>
      <c r="T28" s="441"/>
      <c r="U28" s="429"/>
      <c r="V28" s="417"/>
    </row>
    <row r="29" spans="1:22" ht="15">
      <c r="B29" s="432" t="s">
        <v>437</v>
      </c>
      <c r="C29" s="442"/>
      <c r="D29" s="442"/>
      <c r="E29" s="442"/>
      <c r="F29" s="443"/>
      <c r="K29" s="9"/>
      <c r="L29" s="10"/>
      <c r="P29" s="444"/>
      <c r="Q29" s="444" t="s">
        <v>80</v>
      </c>
      <c r="R29" s="444"/>
      <c r="S29" s="444"/>
      <c r="T29" s="444"/>
      <c r="U29" s="429"/>
      <c r="V29" s="417"/>
    </row>
    <row r="30" spans="1:22" ht="14.25">
      <c r="B30" s="432"/>
      <c r="C30" s="442"/>
      <c r="D30" s="442"/>
      <c r="E30" s="442"/>
      <c r="F30" s="443"/>
      <c r="P30" s="445"/>
      <c r="Q30" s="445"/>
      <c r="R30" s="445"/>
      <c r="V30" s="417"/>
    </row>
    <row r="31" spans="1:22" ht="14.25">
      <c r="I31" s="431"/>
      <c r="J31" s="431"/>
      <c r="P31" s="431"/>
      <c r="Q31" s="431"/>
      <c r="R31" s="431"/>
      <c r="S31" s="431"/>
      <c r="T31" s="431"/>
      <c r="U31" s="417"/>
      <c r="V31" s="417"/>
    </row>
    <row r="32" spans="1:22" ht="14.25">
      <c r="A32" s="417"/>
      <c r="C32" s="436"/>
      <c r="D32" s="436"/>
      <c r="E32" s="436"/>
      <c r="F32" s="437"/>
      <c r="I32" s="434"/>
      <c r="J32" s="434"/>
      <c r="P32" s="434"/>
      <c r="Q32" s="434"/>
      <c r="R32" s="434"/>
      <c r="S32" s="434"/>
      <c r="T32" s="435"/>
      <c r="U32" s="417"/>
      <c r="V32" s="417"/>
    </row>
    <row r="33" spans="1:22">
      <c r="C33" s="416"/>
      <c r="D33" s="415"/>
      <c r="E33" s="415"/>
      <c r="I33" s="440" t="s">
        <v>81</v>
      </c>
      <c r="J33" s="440"/>
      <c r="P33" s="439"/>
      <c r="Q33" s="440" t="s">
        <v>81</v>
      </c>
      <c r="R33" s="439"/>
      <c r="S33" s="440"/>
      <c r="T33" s="441"/>
      <c r="U33" s="417"/>
      <c r="V33" s="417"/>
    </row>
    <row r="34" spans="1:22">
      <c r="C34" s="416"/>
      <c r="D34" s="415"/>
      <c r="E34" s="415"/>
      <c r="I34" s="444" t="s">
        <v>80</v>
      </c>
      <c r="J34" s="444"/>
      <c r="P34" s="444"/>
      <c r="Q34" s="444" t="s">
        <v>80</v>
      </c>
      <c r="R34" s="444"/>
      <c r="S34" s="444"/>
      <c r="T34" s="444"/>
      <c r="U34" s="417"/>
      <c r="V34" s="417"/>
    </row>
    <row r="35" spans="1:22">
      <c r="A35" s="417"/>
      <c r="B35" s="417"/>
      <c r="C35" s="416"/>
      <c r="D35" s="415"/>
      <c r="E35" s="415"/>
      <c r="I35" s="417"/>
      <c r="J35" s="417"/>
      <c r="K35" s="429"/>
      <c r="S35" s="417"/>
      <c r="T35" s="417"/>
      <c r="U35" s="417"/>
      <c r="V35" s="417"/>
    </row>
  </sheetData>
  <sheetProtection formatCells="0" formatColumns="0" formatRows="0" insertRows="0" deleteRows="0" autoFilter="0"/>
  <customSheetViews>
    <customSheetView guid="{2CDF66C1-2E14-433D-A856-BB9EBDF6AFE8}" showPageBreaks="1" fitToPage="1" printArea="1" view="pageBreakPreview">
      <selection activeCell="A25" sqref="A25"/>
      <pageMargins left="0.59055118110236227" right="0.39370078740157483" top="0.59055118110236227" bottom="0.39370078740157483" header="0.47244094488188981" footer="0.39370078740157483"/>
      <printOptions horizontalCentered="1"/>
      <pageSetup paperSize="9" scale="59" orientation="landscape" r:id="rId1"/>
    </customSheetView>
  </customSheetViews>
  <mergeCells count="7">
    <mergeCell ref="A6:U6"/>
    <mergeCell ref="J1:U1"/>
    <mergeCell ref="A2:D2"/>
    <mergeCell ref="A1:D1"/>
    <mergeCell ref="P3:U3"/>
    <mergeCell ref="A4:U4"/>
    <mergeCell ref="A5:U5"/>
  </mergeCells>
  <dataValidations count="1">
    <dataValidation allowBlank="1" showInputMessage="1" sqref="G17"/>
  </dataValidations>
  <printOptions horizontalCentered="1"/>
  <pageMargins left="0.59055118110236227" right="0.39370078740157483" top="0.59055118110236227" bottom="0.39370078740157483" header="0.47244094488188981" footer="0.39370078740157483"/>
  <pageSetup paperSize="9" scale="59" orientation="landscape" r:id="rId2"/>
  <extLst>
    <ext xmlns:x14="http://schemas.microsoft.com/office/spreadsheetml/2009/9/main" uri="{CCE6A557-97BC-4b89-ADB6-D9C93CAAB3DF}">
      <x14:dataValidations xmlns:xm="http://schemas.microsoft.com/office/excel/2006/main" count="8">
        <x14:dataValidation type="list" allowBlank="1" showInputMessage="1" showErrorMessage="1">
          <x14:formula1>
            <xm:f>Słowniki!$A$3:$A$4</xm:f>
          </x14:formula1>
          <xm:sqref>E10:E24</xm:sqref>
        </x14:dataValidation>
        <x14:dataValidation type="custom" allowBlank="1" showInputMessage="1" showErrorMessage="1">
          <x14:formula1>
            <xm:f>Słowniki!P8</xm:f>
          </x14:formula1>
          <xm:sqref>P8</xm:sqref>
        </x14:dataValidation>
        <x14:dataValidation type="custom" allowBlank="1" showInputMessage="1" showErrorMessage="1">
          <x14:formula1>
            <xm:f>Słowniki!A8</xm:f>
          </x14:formula1>
          <xm:sqref>B8:F8</xm:sqref>
        </x14:dataValidation>
        <x14:dataValidation type="custom" allowBlank="1" showInputMessage="1" showErrorMessage="1">
          <x14:formula1>
            <xm:f>Słowniki!G8</xm:f>
          </x14:formula1>
          <xm:sqref>H8:J8</xm:sqref>
        </x14:dataValidation>
        <x14:dataValidation type="custom" allowBlank="1" showInputMessage="1" showErrorMessage="1">
          <x14:formula1>
            <xm:f>Słowniki!N8</xm:f>
          </x14:formula1>
          <xm:sqref>O8</xm:sqref>
        </x14:dataValidation>
        <x14:dataValidation type="custom" allowBlank="1" showInputMessage="1" showErrorMessage="1">
          <x14:formula1>
            <xm:f>Słowniki!K8</xm:f>
          </x14:formula1>
          <xm:sqref>L8:M8</xm:sqref>
        </x14:dataValidation>
        <x14:dataValidation type="custom" allowBlank="1" showInputMessage="1">
          <x14:formula1>
            <xm:f>Słowniki!F8</xm:f>
          </x14:formula1>
          <xm:sqref>G8</xm:sqref>
        </x14:dataValidation>
        <x14:dataValidation type="custom" allowBlank="1" showInputMessage="1">
          <x14:formula1>
            <xm:f>Słowniki!Q8</xm:f>
          </x14:formula1>
          <xm:sqref>Q8</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21</vt:i4>
      </vt:variant>
      <vt:variant>
        <vt:lpstr>Zakresy nazwane</vt:lpstr>
      </vt:variant>
      <vt:variant>
        <vt:i4>104</vt:i4>
      </vt:variant>
    </vt:vector>
  </HeadingPairs>
  <TitlesOfParts>
    <vt:vector size="125" baseType="lpstr">
      <vt:lpstr>START</vt:lpstr>
      <vt:lpstr>WNIOSEK</vt:lpstr>
      <vt:lpstr>Zał. 1</vt:lpstr>
      <vt:lpstr>Zał. 2</vt:lpstr>
      <vt:lpstr>Zał. 3</vt:lpstr>
      <vt:lpstr>Zał. 7</vt:lpstr>
      <vt:lpstr>Zał. 8</vt:lpstr>
      <vt:lpstr>Zał. 9</vt:lpstr>
      <vt:lpstr>Zał. 10</vt:lpstr>
      <vt:lpstr>Zał. 11</vt:lpstr>
      <vt:lpstr>Zał. 12</vt:lpstr>
      <vt:lpstr>Zał. 13</vt:lpstr>
      <vt:lpstr>Zał. 15</vt:lpstr>
      <vt:lpstr>Zał. 21</vt:lpstr>
      <vt:lpstr>Zał. 22</vt:lpstr>
      <vt:lpstr>Zał. 23</vt:lpstr>
      <vt:lpstr>Zał. 24</vt:lpstr>
      <vt:lpstr>Zał. 25</vt:lpstr>
      <vt:lpstr>Zał. 26</vt:lpstr>
      <vt:lpstr>Zał. 28</vt:lpstr>
      <vt:lpstr>Słowniki</vt:lpstr>
      <vt:lpstr>Słowniki!_ftn1</vt:lpstr>
      <vt:lpstr>Słowniki!_ftnref1</vt:lpstr>
      <vt:lpstr>WNIOSEK!Dane_dotyczące_zdolności_realizacyjnej</vt:lpstr>
      <vt:lpstr>WNIOSEK!Data_do</vt:lpstr>
      <vt:lpstr>WNIOSEK!Data_od</vt:lpstr>
      <vt:lpstr>WNIOSEK!Data_utworzenia_wniosku</vt:lpstr>
      <vt:lpstr>WNIOSEK!Email</vt:lpstr>
      <vt:lpstr>WNIOSEK!Faks</vt:lpstr>
      <vt:lpstr>WNIOSEK!Funkcja_osoby_upoważnionej_1</vt:lpstr>
      <vt:lpstr>WNIOSEK!Funkcja_osoby_upoważnionej_2</vt:lpstr>
      <vt:lpstr>Funkcja_osoby_uprawnionej_do_nadzoru_nad_prawidłowością_realizacji_umowy</vt:lpstr>
      <vt:lpstr>Funkcja_osoby_uprawnionej_do_nadzoru_nad_prawidłowością_realizacji_umowy_2</vt:lpstr>
      <vt:lpstr>Funkcja_osoby_uprawnionej_do_nadzoru_nad_prawidłowością_realizacji_umowy_3</vt:lpstr>
      <vt:lpstr>WNIOSEK!funkcja1</vt:lpstr>
      <vt:lpstr>WNIOSEK!funkcja2</vt:lpstr>
      <vt:lpstr>WNIOSEK!funkcja3</vt:lpstr>
      <vt:lpstr>WNIOSEK!gmina</vt:lpstr>
      <vt:lpstr>Imię_osoby_uprawnionej_do_nadzoru_nad_prawidłowością_realizacji_umowy</vt:lpstr>
      <vt:lpstr>Imię_osoby_uprawnionej_do_nadzoru_nad_prawidłowością_realizacji_umowy_2</vt:lpstr>
      <vt:lpstr>Imię_osoby_uprawnionej_do_nadzoru_nad_prawidłowością_realizacji_umowy_3</vt:lpstr>
      <vt:lpstr>WNIOSEK!Inne_informacje</vt:lpstr>
      <vt:lpstr>WNIOSEK!kod_pocztowy</vt:lpstr>
      <vt:lpstr>koszt_razem</vt:lpstr>
      <vt:lpstr>kraj</vt:lpstr>
      <vt:lpstr>kto_FRKF_KN</vt:lpstr>
      <vt:lpstr>kto_jst</vt:lpstr>
      <vt:lpstr>kto_jst_sponsorzy_inne_źródła</vt:lpstr>
      <vt:lpstr>kto_RFKF_KN</vt:lpstr>
      <vt:lpstr>kto_samorząd_sponsorzy_inne</vt:lpstr>
      <vt:lpstr>kto_sponsorzy_samorząd_inne</vt:lpstr>
      <vt:lpstr>kto_własne</vt:lpstr>
      <vt:lpstr>kto_własne_kwota</vt:lpstr>
      <vt:lpstr>kwota_BP_2011_sw</vt:lpstr>
      <vt:lpstr>kwota_BP_2012_sw</vt:lpstr>
      <vt:lpstr>kwota_FRKF_2010_KN_mł_jun</vt:lpstr>
      <vt:lpstr>WNIOSEK!kwota_FRKF_2011_dz_m</vt:lpstr>
      <vt:lpstr>kwota_FRKF_2011_KN_mł_jun</vt:lpstr>
      <vt:lpstr>kwota_FRKF_2011_son</vt:lpstr>
      <vt:lpstr>kwota_FRKF_2012_dz_m</vt:lpstr>
      <vt:lpstr>WNIOSEK!kwota_FRKF_2012_son</vt:lpstr>
      <vt:lpstr>kwota_FRKF_KN</vt:lpstr>
      <vt:lpstr>kwota_jst</vt:lpstr>
      <vt:lpstr>kwota_własnych</vt:lpstr>
      <vt:lpstr>liczba_innych</vt:lpstr>
      <vt:lpstr>liczba_instruktorów</vt:lpstr>
      <vt:lpstr>liczba_licencji_klubowych</vt:lpstr>
      <vt:lpstr>liczba_licencji_sędziowskich</vt:lpstr>
      <vt:lpstr>liczba_licencji_trenerskich</vt:lpstr>
      <vt:lpstr>liczba_licencji_zawodniczych</vt:lpstr>
      <vt:lpstr>liczba_trenerów</vt:lpstr>
      <vt:lpstr>liczba_wolontariuszy</vt:lpstr>
      <vt:lpstr>liczba_zawodników</vt:lpstr>
      <vt:lpstr>WNIOSEK!miejscowość</vt:lpstr>
      <vt:lpstr>WNIOSEK!Miejscowość_złożenia</vt:lpstr>
      <vt:lpstr>WNIOSEK!Nazwa_organizacji</vt:lpstr>
      <vt:lpstr>nazwa_rachunku1</vt:lpstr>
      <vt:lpstr>Nazwisko_osoby_uprawnionej_do_nadzoru_nad_prawidłowością_realizacji_umowy</vt:lpstr>
      <vt:lpstr>Nazwisko_osoby_uprawnionej_do_nadzoru_nad_prawidłowością_realizacji_umowy_2</vt:lpstr>
      <vt:lpstr>Nazwisko_osoby_uprawnionej_do_nadzoru_nad_prawidłowością_realizacji_umowy_3</vt:lpstr>
      <vt:lpstr>WNIOSEK!NIP</vt:lpstr>
      <vt:lpstr>nr_krs</vt:lpstr>
      <vt:lpstr>WNIOSEK!numer_domu</vt:lpstr>
      <vt:lpstr>WNIOSEK!Numer_rachunku_bankowego</vt:lpstr>
      <vt:lpstr>WNIOSEK!Obszar_wydruku</vt:lpstr>
      <vt:lpstr>'Zał. 1'!Obszar_wydruku</vt:lpstr>
      <vt:lpstr>'Zał. 10'!Obszar_wydruku</vt:lpstr>
      <vt:lpstr>'Zał. 11'!Obszar_wydruku</vt:lpstr>
      <vt:lpstr>'Zał. 12'!Obszar_wydruku</vt:lpstr>
      <vt:lpstr>'Zał. 13'!Obszar_wydruku</vt:lpstr>
      <vt:lpstr>'Zał. 2'!Obszar_wydruku</vt:lpstr>
      <vt:lpstr>'Zał. 21'!Obszar_wydruku</vt:lpstr>
      <vt:lpstr>'Zał. 22'!Obszar_wydruku</vt:lpstr>
      <vt:lpstr>'Zał. 23'!Obszar_wydruku</vt:lpstr>
      <vt:lpstr>'Zał. 24'!Obszar_wydruku</vt:lpstr>
      <vt:lpstr>'Zał. 25'!Obszar_wydruku</vt:lpstr>
      <vt:lpstr>'Zał. 3'!Obszar_wydruku</vt:lpstr>
      <vt:lpstr>'Zał. 7'!Obszar_wydruku</vt:lpstr>
      <vt:lpstr>'Zał. 8'!Obszar_wydruku</vt:lpstr>
      <vt:lpstr>WNIOSEK!Od_sponsorów_kwota_1</vt:lpstr>
      <vt:lpstr>WNIOSEK!Ogólna_nazwa_rachunku</vt:lpstr>
      <vt:lpstr>osoba_uprawniona_do_nadzoru_nad_prawidłowością_realizacji_umowy</vt:lpstr>
      <vt:lpstr>osoba_uprawniona_do_nadzoru_nad_prawidłowością_realizacji_umowy_1</vt:lpstr>
      <vt:lpstr>osoba_uprawniona_do_nadzoru_nad_prawidłowością_realizacji_umowy_2</vt:lpstr>
      <vt:lpstr>osoba_uprawniona_do_nadzoru_nad_prawidłowością_realizacji_umowy_3</vt:lpstr>
      <vt:lpstr>WNIOSEK!Powiat</vt:lpstr>
      <vt:lpstr>WNIOSEK!regon</vt:lpstr>
      <vt:lpstr>Sport</vt:lpstr>
      <vt:lpstr>Suma_kwot_środków_BP_sport_wyczynowy</vt:lpstr>
      <vt:lpstr>WNIOSEK!Suma_kwot_środków_dzieci_i_młodzież</vt:lpstr>
      <vt:lpstr>Suma_kwot_środków_FRKF_KN_mł_jun</vt:lpstr>
      <vt:lpstr>WNIOSEK!Suma_kwot_środków_osoby_niepełnosprawne</vt:lpstr>
      <vt:lpstr>WNIOSEK!Szczegółowy_zakres_rzeczowy_zadania</vt:lpstr>
      <vt:lpstr>WNIOSEK!Telefon</vt:lpstr>
      <vt:lpstr>'Zał. 2'!Tytuły_wydruku</vt:lpstr>
      <vt:lpstr>'Zał. 22'!Tytuły_wydruku</vt:lpstr>
      <vt:lpstr>uczestnicy_ogółem</vt:lpstr>
      <vt:lpstr>upoważniona_nazwisko1</vt:lpstr>
      <vt:lpstr>upowżniona_imię_1</vt:lpstr>
      <vt:lpstr>upowżniona_imię_2</vt:lpstr>
      <vt:lpstr>upowżniona_imię_3</vt:lpstr>
      <vt:lpstr>upowżniona_nazwisko2</vt:lpstr>
      <vt:lpstr>upowżniona_nazwisko3</vt:lpstr>
      <vt:lpstr>woj_popr</vt:lpstr>
      <vt:lpstr>WNIOSEK!województwo</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Wydział Sportu Młodzieżowego</dc:creator>
  <cp:lastModifiedBy>Karolina Szkurłat</cp:lastModifiedBy>
  <cp:lastPrinted>2025-10-27T14:14:12Z</cp:lastPrinted>
  <dcterms:created xsi:type="dcterms:W3CDTF">2016-12-14T12:13:21Z</dcterms:created>
  <dcterms:modified xsi:type="dcterms:W3CDTF">2025-12-21T17:34:14Z</dcterms:modified>
</cp:coreProperties>
</file>